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ntiki17\Edemo\Data\"/>
    </mc:Choice>
  </mc:AlternateContent>
  <bookViews>
    <workbookView xWindow="-15" yWindow="-15" windowWidth="2970" windowHeight="2190"/>
  </bookViews>
  <sheets>
    <sheet name="Add" sheetId="1" r:id="rId1"/>
    <sheet name="Add Factor" sheetId="2" r:id="rId2"/>
  </sheets>
  <definedNames>
    <definedName name="_xlnm._FilterDatabase" localSheetId="0" hidden="1">Add!$A$3:$AN$36</definedName>
    <definedName name="_xlnm._FilterDatabase" localSheetId="1" hidden="1">'Add Factor'!$A$3:$AN$36</definedName>
    <definedName name="_xlnm.Print_Area" localSheetId="0">Add!$A$3:$AN$3</definedName>
    <definedName name="_xlnm.Print_Area" localSheetId="1">'Add Factor'!$A$3:$AN$3</definedName>
    <definedName name="_xlnm.Print_Titles" localSheetId="0">Add!$A:$F,Add!$3:$3</definedName>
    <definedName name="_xlnm.Print_Titles" localSheetId="1">'Add Factor'!$A:$F,'Add Factor'!$3:$3</definedName>
  </definedNames>
  <calcPr calcId="171027" calcMode="autoNoTable" concurrentCalc="0"/>
</workbook>
</file>

<file path=xl/calcChain.xml><?xml version="1.0" encoding="utf-8"?>
<calcChain xmlns="http://schemas.openxmlformats.org/spreadsheetml/2006/main">
  <c r="R153" i="2" l="1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S4" i="2"/>
  <c r="AD125" i="2"/>
  <c r="AC125" i="2"/>
  <c r="AB125" i="2"/>
  <c r="AA125" i="2"/>
  <c r="Z125" i="2"/>
  <c r="Y125" i="2"/>
  <c r="X125" i="2"/>
  <c r="W125" i="2"/>
  <c r="V125" i="2"/>
  <c r="U125" i="2"/>
  <c r="T125" i="2"/>
  <c r="S125" i="2"/>
  <c r="AD124" i="2"/>
  <c r="AC124" i="2"/>
  <c r="AB124" i="2"/>
  <c r="AA124" i="2"/>
  <c r="Z124" i="2"/>
  <c r="Y124" i="2"/>
  <c r="X124" i="2"/>
  <c r="W124" i="2"/>
  <c r="V124" i="2"/>
  <c r="U124" i="2"/>
  <c r="T124" i="2"/>
  <c r="S124" i="2"/>
  <c r="AD123" i="2"/>
  <c r="AC123" i="2"/>
  <c r="AB123" i="2"/>
  <c r="AA123" i="2"/>
  <c r="Z123" i="2"/>
  <c r="Y123" i="2"/>
  <c r="X123" i="2"/>
  <c r="W123" i="2"/>
  <c r="V123" i="2"/>
  <c r="U123" i="2"/>
  <c r="T123" i="2"/>
  <c r="S123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AD121" i="2"/>
  <c r="AC121" i="2"/>
  <c r="AB121" i="2"/>
  <c r="AA121" i="2"/>
  <c r="Z121" i="2"/>
  <c r="Y121" i="2"/>
  <c r="X121" i="2"/>
  <c r="W121" i="2"/>
  <c r="V121" i="2"/>
  <c r="U121" i="2"/>
  <c r="T121" i="2"/>
  <c r="S121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AD117" i="2"/>
  <c r="AC117" i="2"/>
  <c r="AB117" i="2"/>
  <c r="AA117" i="2"/>
  <c r="Z117" i="2"/>
  <c r="Y117" i="2"/>
  <c r="X117" i="2"/>
  <c r="W117" i="2"/>
  <c r="V117" i="2"/>
  <c r="U117" i="2"/>
  <c r="T117" i="2"/>
  <c r="S117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AD115" i="2"/>
  <c r="AC115" i="2"/>
  <c r="AB115" i="2"/>
  <c r="AA115" i="2"/>
  <c r="Z115" i="2"/>
  <c r="Y115" i="2"/>
  <c r="X115" i="2"/>
  <c r="W115" i="2"/>
  <c r="V115" i="2"/>
  <c r="U115" i="2"/>
  <c r="T115" i="2"/>
  <c r="S115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AD75" i="2"/>
  <c r="AC75" i="2"/>
  <c r="AB75" i="2"/>
  <c r="AA75" i="2"/>
  <c r="Z75" i="2"/>
  <c r="Y75" i="2"/>
  <c r="X75" i="2"/>
  <c r="W75" i="2"/>
  <c r="V75" i="2"/>
  <c r="U75" i="2"/>
  <c r="T75" i="2"/>
  <c r="S75" i="2"/>
  <c r="AD74" i="2"/>
  <c r="AC74" i="2"/>
  <c r="AB74" i="2"/>
  <c r="AA74" i="2"/>
  <c r="Z74" i="2"/>
  <c r="Y74" i="2"/>
  <c r="X74" i="2"/>
  <c r="W74" i="2"/>
  <c r="V74" i="2"/>
  <c r="U74" i="2"/>
  <c r="T74" i="2"/>
  <c r="S74" i="2"/>
  <c r="AD73" i="2"/>
  <c r="AC73" i="2"/>
  <c r="AB73" i="2"/>
  <c r="AA73" i="2"/>
  <c r="Z73" i="2"/>
  <c r="Y73" i="2"/>
  <c r="X73" i="2"/>
  <c r="W73" i="2"/>
  <c r="V73" i="2"/>
  <c r="U73" i="2"/>
  <c r="T73" i="2"/>
  <c r="S73" i="2"/>
  <c r="AD72" i="2"/>
  <c r="AC72" i="2"/>
  <c r="AB72" i="2"/>
  <c r="AA72" i="2"/>
  <c r="Z72" i="2"/>
  <c r="Y72" i="2"/>
  <c r="X72" i="2"/>
  <c r="W72" i="2"/>
  <c r="V72" i="2"/>
  <c r="U72" i="2"/>
  <c r="T72" i="2"/>
  <c r="S72" i="2"/>
  <c r="AD71" i="2"/>
  <c r="AC71" i="2"/>
  <c r="AB71" i="2"/>
  <c r="AA71" i="2"/>
  <c r="Z71" i="2"/>
  <c r="Y71" i="2"/>
  <c r="X71" i="2"/>
  <c r="W71" i="2"/>
  <c r="V71" i="2"/>
  <c r="U71" i="2"/>
  <c r="T71" i="2"/>
  <c r="S71" i="2"/>
  <c r="AD70" i="2"/>
  <c r="AC70" i="2"/>
  <c r="AB70" i="2"/>
  <c r="AA70" i="2"/>
  <c r="Z70" i="2"/>
  <c r="Y70" i="2"/>
  <c r="X70" i="2"/>
  <c r="W70" i="2"/>
  <c r="V70" i="2"/>
  <c r="U70" i="2"/>
  <c r="T70" i="2"/>
  <c r="S70" i="2"/>
  <c r="AD69" i="2"/>
  <c r="AC69" i="2"/>
  <c r="AB69" i="2"/>
  <c r="AA69" i="2"/>
  <c r="Z69" i="2"/>
  <c r="Y69" i="2"/>
  <c r="X69" i="2"/>
  <c r="W69" i="2"/>
  <c r="V69" i="2"/>
  <c r="U69" i="2"/>
  <c r="T69" i="2"/>
  <c r="S69" i="2"/>
  <c r="AD68" i="2"/>
  <c r="AC68" i="2"/>
  <c r="AB68" i="2"/>
  <c r="AA68" i="2"/>
  <c r="Z68" i="2"/>
  <c r="Y68" i="2"/>
  <c r="X68" i="2"/>
  <c r="W68" i="2"/>
  <c r="V68" i="2"/>
  <c r="U68" i="2"/>
  <c r="T68" i="2"/>
  <c r="S68" i="2"/>
  <c r="AD67" i="2"/>
  <c r="AC67" i="2"/>
  <c r="AB67" i="2"/>
  <c r="AA67" i="2"/>
  <c r="Z67" i="2"/>
  <c r="Y67" i="2"/>
  <c r="X67" i="2"/>
  <c r="W67" i="2"/>
  <c r="V67" i="2"/>
  <c r="U67" i="2"/>
  <c r="T67" i="2"/>
  <c r="S67" i="2"/>
  <c r="AD66" i="2"/>
  <c r="AC66" i="2"/>
  <c r="AB66" i="2"/>
  <c r="AA66" i="2"/>
  <c r="Z66" i="2"/>
  <c r="Y66" i="2"/>
  <c r="X66" i="2"/>
  <c r="W66" i="2"/>
  <c r="V66" i="2"/>
  <c r="U66" i="2"/>
  <c r="T66" i="2"/>
  <c r="S66" i="2"/>
  <c r="AD65" i="2"/>
  <c r="AC65" i="2"/>
  <c r="AB65" i="2"/>
  <c r="AA65" i="2"/>
  <c r="Z65" i="2"/>
  <c r="Y65" i="2"/>
  <c r="X65" i="2"/>
  <c r="W65" i="2"/>
  <c r="V65" i="2"/>
  <c r="U65" i="2"/>
  <c r="T65" i="2"/>
  <c r="S65" i="2"/>
  <c r="AD64" i="2"/>
  <c r="AC64" i="2"/>
  <c r="AB64" i="2"/>
  <c r="AA64" i="2"/>
  <c r="Z64" i="2"/>
  <c r="Y64" i="2"/>
  <c r="X64" i="2"/>
  <c r="W64" i="2"/>
  <c r="V64" i="2"/>
  <c r="U64" i="2"/>
  <c r="T64" i="2"/>
  <c r="S64" i="2"/>
  <c r="AD63" i="2"/>
  <c r="AC63" i="2"/>
  <c r="AB63" i="2"/>
  <c r="AA63" i="2"/>
  <c r="Z63" i="2"/>
  <c r="Y63" i="2"/>
  <c r="X63" i="2"/>
  <c r="W63" i="2"/>
  <c r="V63" i="2"/>
  <c r="U63" i="2"/>
  <c r="T63" i="2"/>
  <c r="S63" i="2"/>
  <c r="AD62" i="2"/>
  <c r="AC62" i="2"/>
  <c r="AB62" i="2"/>
  <c r="AA62" i="2"/>
  <c r="Z62" i="2"/>
  <c r="Y62" i="2"/>
  <c r="X62" i="2"/>
  <c r="W62" i="2"/>
  <c r="V62" i="2"/>
  <c r="U62" i="2"/>
  <c r="T62" i="2"/>
  <c r="S62" i="2"/>
  <c r="AD61" i="2"/>
  <c r="AC61" i="2"/>
  <c r="AB61" i="2"/>
  <c r="AA61" i="2"/>
  <c r="Z61" i="2"/>
  <c r="Y61" i="2"/>
  <c r="X61" i="2"/>
  <c r="W61" i="2"/>
  <c r="V61" i="2"/>
  <c r="U61" i="2"/>
  <c r="T61" i="2"/>
  <c r="S61" i="2"/>
  <c r="AD60" i="2"/>
  <c r="AC60" i="2"/>
  <c r="AB60" i="2"/>
  <c r="AA60" i="2"/>
  <c r="Z60" i="2"/>
  <c r="Y60" i="2"/>
  <c r="X60" i="2"/>
  <c r="W60" i="2"/>
  <c r="V60" i="2"/>
  <c r="U60" i="2"/>
  <c r="T60" i="2"/>
  <c r="S60" i="2"/>
  <c r="AD59" i="2"/>
  <c r="AC59" i="2"/>
  <c r="AB59" i="2"/>
  <c r="AA59" i="2"/>
  <c r="Z59" i="2"/>
  <c r="Y59" i="2"/>
  <c r="X59" i="2"/>
  <c r="W59" i="2"/>
  <c r="V59" i="2"/>
  <c r="U59" i="2"/>
  <c r="T59" i="2"/>
  <c r="S59" i="2"/>
  <c r="AD58" i="2"/>
  <c r="AC58" i="2"/>
  <c r="AB58" i="2"/>
  <c r="AA58" i="2"/>
  <c r="Z58" i="2"/>
  <c r="Y58" i="2"/>
  <c r="X58" i="2"/>
  <c r="W58" i="2"/>
  <c r="V58" i="2"/>
  <c r="U58" i="2"/>
  <c r="T58" i="2"/>
  <c r="S58" i="2"/>
  <c r="AD57" i="2"/>
  <c r="AC57" i="2"/>
  <c r="AB57" i="2"/>
  <c r="AA57" i="2"/>
  <c r="Z57" i="2"/>
  <c r="Y57" i="2"/>
  <c r="X57" i="2"/>
  <c r="W57" i="2"/>
  <c r="V57" i="2"/>
  <c r="U57" i="2"/>
  <c r="T57" i="2"/>
  <c r="S57" i="2"/>
  <c r="AD56" i="2"/>
  <c r="AC56" i="2"/>
  <c r="AB56" i="2"/>
  <c r="AA56" i="2"/>
  <c r="Z56" i="2"/>
  <c r="Y56" i="2"/>
  <c r="X56" i="2"/>
  <c r="W56" i="2"/>
  <c r="V56" i="2"/>
  <c r="U56" i="2"/>
  <c r="T56" i="2"/>
  <c r="S56" i="2"/>
  <c r="AD55" i="2"/>
  <c r="AC55" i="2"/>
  <c r="AB55" i="2"/>
  <c r="AA55" i="2"/>
  <c r="Z55" i="2"/>
  <c r="Y55" i="2"/>
  <c r="X55" i="2"/>
  <c r="W55" i="2"/>
  <c r="V55" i="2"/>
  <c r="U55" i="2"/>
  <c r="T55" i="2"/>
  <c r="S55" i="2"/>
  <c r="AD24" i="2"/>
  <c r="AC24" i="2"/>
  <c r="AB24" i="2"/>
  <c r="AA24" i="2"/>
  <c r="Z24" i="2"/>
  <c r="Y24" i="2"/>
  <c r="X24" i="2"/>
  <c r="W24" i="2"/>
  <c r="V24" i="2"/>
  <c r="U24" i="2"/>
  <c r="T24" i="2"/>
  <c r="S24" i="2"/>
  <c r="AD23" i="2"/>
  <c r="AC23" i="2"/>
  <c r="AB23" i="2"/>
  <c r="AA23" i="2"/>
  <c r="Z23" i="2"/>
  <c r="Y23" i="2"/>
  <c r="X23" i="2"/>
  <c r="W23" i="2"/>
  <c r="V23" i="2"/>
  <c r="U23" i="2"/>
  <c r="T23" i="2"/>
  <c r="S23" i="2"/>
  <c r="AD22" i="2"/>
  <c r="AC22" i="2"/>
  <c r="AB22" i="2"/>
  <c r="AA22" i="2"/>
  <c r="Z22" i="2"/>
  <c r="Y22" i="2"/>
  <c r="X22" i="2"/>
  <c r="W22" i="2"/>
  <c r="V22" i="2"/>
  <c r="U22" i="2"/>
  <c r="T22" i="2"/>
  <c r="S22" i="2"/>
  <c r="AD21" i="2"/>
  <c r="AC21" i="2"/>
  <c r="AB21" i="2"/>
  <c r="AA21" i="2"/>
  <c r="Z21" i="2"/>
  <c r="Y21" i="2"/>
  <c r="X21" i="2"/>
  <c r="W21" i="2"/>
  <c r="V21" i="2"/>
  <c r="U21" i="2"/>
  <c r="T21" i="2"/>
  <c r="S21" i="2"/>
  <c r="AD20" i="2"/>
  <c r="AC20" i="2"/>
  <c r="AB20" i="2"/>
  <c r="AA20" i="2"/>
  <c r="Z20" i="2"/>
  <c r="Y20" i="2"/>
  <c r="X20" i="2"/>
  <c r="W20" i="2"/>
  <c r="V20" i="2"/>
  <c r="U20" i="2"/>
  <c r="T20" i="2"/>
  <c r="S20" i="2"/>
  <c r="AD19" i="2"/>
  <c r="AC19" i="2"/>
  <c r="AB19" i="2"/>
  <c r="AA19" i="2"/>
  <c r="Z19" i="2"/>
  <c r="Y19" i="2"/>
  <c r="X19" i="2"/>
  <c r="W19" i="2"/>
  <c r="V19" i="2"/>
  <c r="U19" i="2"/>
  <c r="T19" i="2"/>
  <c r="S19" i="2"/>
  <c r="AD18" i="2"/>
  <c r="AC18" i="2"/>
  <c r="AB18" i="2"/>
  <c r="AA18" i="2"/>
  <c r="Z18" i="2"/>
  <c r="Y18" i="2"/>
  <c r="X18" i="2"/>
  <c r="W18" i="2"/>
  <c r="V18" i="2"/>
  <c r="U18" i="2"/>
  <c r="T18" i="2"/>
  <c r="S18" i="2"/>
  <c r="AD17" i="2"/>
  <c r="AC17" i="2"/>
  <c r="AB17" i="2"/>
  <c r="AA17" i="2"/>
  <c r="Z17" i="2"/>
  <c r="Y17" i="2"/>
  <c r="X17" i="2"/>
  <c r="W17" i="2"/>
  <c r="V17" i="2"/>
  <c r="U17" i="2"/>
  <c r="T17" i="2"/>
  <c r="S17" i="2"/>
  <c r="AD16" i="2"/>
  <c r="AC16" i="2"/>
  <c r="AB16" i="2"/>
  <c r="AA16" i="2"/>
  <c r="Z16" i="2"/>
  <c r="Y16" i="2"/>
  <c r="X16" i="2"/>
  <c r="W16" i="2"/>
  <c r="V16" i="2"/>
  <c r="U16" i="2"/>
  <c r="T16" i="2"/>
  <c r="S16" i="2"/>
  <c r="AD15" i="2"/>
  <c r="AC15" i="2"/>
  <c r="AB15" i="2"/>
  <c r="AA15" i="2"/>
  <c r="Z15" i="2"/>
  <c r="Y15" i="2"/>
  <c r="X15" i="2"/>
  <c r="W15" i="2"/>
  <c r="V15" i="2"/>
  <c r="U15" i="2"/>
  <c r="T15" i="2"/>
  <c r="S15" i="2"/>
  <c r="AD14" i="2"/>
  <c r="AC14" i="2"/>
  <c r="AB14" i="2"/>
  <c r="AA14" i="2"/>
  <c r="Z14" i="2"/>
  <c r="Y14" i="2"/>
  <c r="X14" i="2"/>
  <c r="W14" i="2"/>
  <c r="V14" i="2"/>
  <c r="U14" i="2"/>
  <c r="T14" i="2"/>
  <c r="S14" i="2"/>
  <c r="AD13" i="2"/>
  <c r="AC13" i="2"/>
  <c r="AB13" i="2"/>
  <c r="AA13" i="2"/>
  <c r="Z13" i="2"/>
  <c r="Y13" i="2"/>
  <c r="X13" i="2"/>
  <c r="W13" i="2"/>
  <c r="V13" i="2"/>
  <c r="U13" i="2"/>
  <c r="T13" i="2"/>
  <c r="S13" i="2"/>
  <c r="AD12" i="2"/>
  <c r="AC12" i="2"/>
  <c r="AB12" i="2"/>
  <c r="AA12" i="2"/>
  <c r="Z12" i="2"/>
  <c r="Y12" i="2"/>
  <c r="X12" i="2"/>
  <c r="W12" i="2"/>
  <c r="V12" i="2"/>
  <c r="U12" i="2"/>
  <c r="T12" i="2"/>
  <c r="S12" i="2"/>
  <c r="AD11" i="2"/>
  <c r="AC11" i="2"/>
  <c r="AB11" i="2"/>
  <c r="AA11" i="2"/>
  <c r="Z11" i="2"/>
  <c r="Y11" i="2"/>
  <c r="X11" i="2"/>
  <c r="W11" i="2"/>
  <c r="V11" i="2"/>
  <c r="U11" i="2"/>
  <c r="T11" i="2"/>
  <c r="S11" i="2"/>
  <c r="AD10" i="2"/>
  <c r="AC10" i="2"/>
  <c r="AB10" i="2"/>
  <c r="AA10" i="2"/>
  <c r="Z10" i="2"/>
  <c r="Y10" i="2"/>
  <c r="X10" i="2"/>
  <c r="W10" i="2"/>
  <c r="V10" i="2"/>
  <c r="U10" i="2"/>
  <c r="T10" i="2"/>
  <c r="S10" i="2"/>
  <c r="AD9" i="2"/>
  <c r="AC9" i="2"/>
  <c r="AB9" i="2"/>
  <c r="AA9" i="2"/>
  <c r="Z9" i="2"/>
  <c r="Y9" i="2"/>
  <c r="X9" i="2"/>
  <c r="W9" i="2"/>
  <c r="V9" i="2"/>
  <c r="U9" i="2"/>
  <c r="T9" i="2"/>
  <c r="S9" i="2"/>
  <c r="AD8" i="2"/>
  <c r="AC8" i="2"/>
  <c r="AB8" i="2"/>
  <c r="AA8" i="2"/>
  <c r="Z8" i="2"/>
  <c r="Y8" i="2"/>
  <c r="X8" i="2"/>
  <c r="W8" i="2"/>
  <c r="V8" i="2"/>
  <c r="U8" i="2"/>
  <c r="T8" i="2"/>
  <c r="S8" i="2"/>
  <c r="AD7" i="2"/>
  <c r="AC7" i="2"/>
  <c r="AB7" i="2"/>
  <c r="AA7" i="2"/>
  <c r="Z7" i="2"/>
  <c r="Y7" i="2"/>
  <c r="X7" i="2"/>
  <c r="W7" i="2"/>
  <c r="V7" i="2"/>
  <c r="U7" i="2"/>
  <c r="T7" i="2"/>
  <c r="S7" i="2"/>
  <c r="AH6" i="2"/>
  <c r="AD6" i="2"/>
  <c r="AC6" i="2"/>
  <c r="AB6" i="2"/>
  <c r="AA6" i="2"/>
  <c r="Z6" i="2"/>
  <c r="Y6" i="2"/>
  <c r="X6" i="2"/>
  <c r="W6" i="2"/>
  <c r="V6" i="2"/>
  <c r="U6" i="2"/>
  <c r="T6" i="2"/>
  <c r="S6" i="2"/>
  <c r="AD5" i="2"/>
  <c r="AC5" i="2"/>
  <c r="AB5" i="2"/>
  <c r="AA5" i="2"/>
  <c r="Z5" i="2"/>
  <c r="Y5" i="2"/>
  <c r="X5" i="2"/>
  <c r="W5" i="2"/>
  <c r="V5" i="2"/>
  <c r="U5" i="2"/>
  <c r="T5" i="2"/>
  <c r="S5" i="2"/>
  <c r="AD4" i="2"/>
  <c r="AC4" i="2"/>
  <c r="AB4" i="2"/>
  <c r="AA4" i="2"/>
  <c r="Z4" i="2"/>
  <c r="Y4" i="2"/>
  <c r="X4" i="2"/>
  <c r="W4" i="2"/>
  <c r="V4" i="2"/>
  <c r="U4" i="2"/>
  <c r="T4" i="2"/>
  <c r="B1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AD1" i="2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AD75" i="1"/>
  <c r="AC75" i="1"/>
  <c r="AB75" i="1"/>
  <c r="AA75" i="1"/>
  <c r="Z75" i="1"/>
  <c r="Y75" i="1"/>
  <c r="X75" i="1"/>
  <c r="W75" i="1"/>
  <c r="V75" i="1"/>
  <c r="U75" i="1"/>
  <c r="T75" i="1"/>
  <c r="S75" i="1"/>
  <c r="AD74" i="1"/>
  <c r="AC74" i="1"/>
  <c r="AB74" i="1"/>
  <c r="AA74" i="1"/>
  <c r="Z74" i="1"/>
  <c r="Y74" i="1"/>
  <c r="X74" i="1"/>
  <c r="W74" i="1"/>
  <c r="V74" i="1"/>
  <c r="U74" i="1"/>
  <c r="T74" i="1"/>
  <c r="S74" i="1"/>
  <c r="AD73" i="1"/>
  <c r="AC73" i="1"/>
  <c r="AB73" i="1"/>
  <c r="AA73" i="1"/>
  <c r="Z73" i="1"/>
  <c r="Y73" i="1"/>
  <c r="X73" i="1"/>
  <c r="W73" i="1"/>
  <c r="V73" i="1"/>
  <c r="U73" i="1"/>
  <c r="T73" i="1"/>
  <c r="S73" i="1"/>
  <c r="AD72" i="1"/>
  <c r="AC72" i="1"/>
  <c r="AB72" i="1"/>
  <c r="AA72" i="1"/>
  <c r="Z72" i="1"/>
  <c r="Y72" i="1"/>
  <c r="X72" i="1"/>
  <c r="W72" i="1"/>
  <c r="V72" i="1"/>
  <c r="U72" i="1"/>
  <c r="T72" i="1"/>
  <c r="S72" i="1"/>
  <c r="AD71" i="1"/>
  <c r="AC71" i="1"/>
  <c r="AB71" i="1"/>
  <c r="AA71" i="1"/>
  <c r="Z71" i="1"/>
  <c r="Y71" i="1"/>
  <c r="X71" i="1"/>
  <c r="W71" i="1"/>
  <c r="V71" i="1"/>
  <c r="U71" i="1"/>
  <c r="T71" i="1"/>
  <c r="S71" i="1"/>
  <c r="AD70" i="1"/>
  <c r="AC70" i="1"/>
  <c r="AB70" i="1"/>
  <c r="AA70" i="1"/>
  <c r="Z70" i="1"/>
  <c r="Y70" i="1"/>
  <c r="X70" i="1"/>
  <c r="W70" i="1"/>
  <c r="V70" i="1"/>
  <c r="U70" i="1"/>
  <c r="T70" i="1"/>
  <c r="S70" i="1"/>
  <c r="AD69" i="1"/>
  <c r="AC69" i="1"/>
  <c r="AB69" i="1"/>
  <c r="AA69" i="1"/>
  <c r="Z69" i="1"/>
  <c r="Y69" i="1"/>
  <c r="X69" i="1"/>
  <c r="W69" i="1"/>
  <c r="V69" i="1"/>
  <c r="U69" i="1"/>
  <c r="T69" i="1"/>
  <c r="S69" i="1"/>
  <c r="AD68" i="1"/>
  <c r="AC68" i="1"/>
  <c r="AB68" i="1"/>
  <c r="AA68" i="1"/>
  <c r="Z68" i="1"/>
  <c r="Y68" i="1"/>
  <c r="X68" i="1"/>
  <c r="W68" i="1"/>
  <c r="V68" i="1"/>
  <c r="U68" i="1"/>
  <c r="T68" i="1"/>
  <c r="S68" i="1"/>
  <c r="AD67" i="1"/>
  <c r="AC67" i="1"/>
  <c r="AB67" i="1"/>
  <c r="AA67" i="1"/>
  <c r="Z67" i="1"/>
  <c r="Y67" i="1"/>
  <c r="X67" i="1"/>
  <c r="W67" i="1"/>
  <c r="V67" i="1"/>
  <c r="U67" i="1"/>
  <c r="T67" i="1"/>
  <c r="S67" i="1"/>
  <c r="AD66" i="1"/>
  <c r="AC66" i="1"/>
  <c r="AB66" i="1"/>
  <c r="AA66" i="1"/>
  <c r="Z66" i="1"/>
  <c r="Y66" i="1"/>
  <c r="X66" i="1"/>
  <c r="W66" i="1"/>
  <c r="V66" i="1"/>
  <c r="U66" i="1"/>
  <c r="T66" i="1"/>
  <c r="S66" i="1"/>
  <c r="AD65" i="1"/>
  <c r="AC65" i="1"/>
  <c r="AB65" i="1"/>
  <c r="AA65" i="1"/>
  <c r="Z65" i="1"/>
  <c r="Y65" i="1"/>
  <c r="X65" i="1"/>
  <c r="W65" i="1"/>
  <c r="V65" i="1"/>
  <c r="U65" i="1"/>
  <c r="T65" i="1"/>
  <c r="S65" i="1"/>
  <c r="AD64" i="1"/>
  <c r="AC64" i="1"/>
  <c r="AB64" i="1"/>
  <c r="AA64" i="1"/>
  <c r="Z64" i="1"/>
  <c r="Y64" i="1"/>
  <c r="X64" i="1"/>
  <c r="W64" i="1"/>
  <c r="V64" i="1"/>
  <c r="U64" i="1"/>
  <c r="T64" i="1"/>
  <c r="S64" i="1"/>
  <c r="AD63" i="1"/>
  <c r="AC63" i="1"/>
  <c r="AB63" i="1"/>
  <c r="AA63" i="1"/>
  <c r="Z63" i="1"/>
  <c r="Y63" i="1"/>
  <c r="X63" i="1"/>
  <c r="W63" i="1"/>
  <c r="V63" i="1"/>
  <c r="U63" i="1"/>
  <c r="T63" i="1"/>
  <c r="S63" i="1"/>
  <c r="AD62" i="1"/>
  <c r="AC62" i="1"/>
  <c r="AB62" i="1"/>
  <c r="AA62" i="1"/>
  <c r="Z62" i="1"/>
  <c r="Y62" i="1"/>
  <c r="X62" i="1"/>
  <c r="W62" i="1"/>
  <c r="V62" i="1"/>
  <c r="U62" i="1"/>
  <c r="T62" i="1"/>
  <c r="S62" i="1"/>
  <c r="AD61" i="1"/>
  <c r="AC61" i="1"/>
  <c r="AB61" i="1"/>
  <c r="AA61" i="1"/>
  <c r="Z61" i="1"/>
  <c r="Y61" i="1"/>
  <c r="X61" i="1"/>
  <c r="W61" i="1"/>
  <c r="V61" i="1"/>
  <c r="U61" i="1"/>
  <c r="T61" i="1"/>
  <c r="S61" i="1"/>
  <c r="AD60" i="1"/>
  <c r="AC60" i="1"/>
  <c r="AB60" i="1"/>
  <c r="AA60" i="1"/>
  <c r="Z60" i="1"/>
  <c r="Y60" i="1"/>
  <c r="X60" i="1"/>
  <c r="W60" i="1"/>
  <c r="V60" i="1"/>
  <c r="U60" i="1"/>
  <c r="T60" i="1"/>
  <c r="S60" i="1"/>
  <c r="AD59" i="1"/>
  <c r="AC59" i="1"/>
  <c r="AB59" i="1"/>
  <c r="AA59" i="1"/>
  <c r="Z59" i="1"/>
  <c r="Y59" i="1"/>
  <c r="X59" i="1"/>
  <c r="W59" i="1"/>
  <c r="V59" i="1"/>
  <c r="U59" i="1"/>
  <c r="T59" i="1"/>
  <c r="S59" i="1"/>
  <c r="AD58" i="1"/>
  <c r="AC58" i="1"/>
  <c r="AB58" i="1"/>
  <c r="AA58" i="1"/>
  <c r="Z58" i="1"/>
  <c r="Y58" i="1"/>
  <c r="X58" i="1"/>
  <c r="W58" i="1"/>
  <c r="V58" i="1"/>
  <c r="U58" i="1"/>
  <c r="T58" i="1"/>
  <c r="S58" i="1"/>
  <c r="AD57" i="1"/>
  <c r="AC57" i="1"/>
  <c r="AB57" i="1"/>
  <c r="AA57" i="1"/>
  <c r="Z57" i="1"/>
  <c r="Y57" i="1"/>
  <c r="X57" i="1"/>
  <c r="W57" i="1"/>
  <c r="V57" i="1"/>
  <c r="U57" i="1"/>
  <c r="T57" i="1"/>
  <c r="S57" i="1"/>
  <c r="AD56" i="1"/>
  <c r="AC56" i="1"/>
  <c r="AB56" i="1"/>
  <c r="AA56" i="1"/>
  <c r="Z56" i="1"/>
  <c r="Y56" i="1"/>
  <c r="X56" i="1"/>
  <c r="W56" i="1"/>
  <c r="V56" i="1"/>
  <c r="U56" i="1"/>
  <c r="T56" i="1"/>
  <c r="S56" i="1"/>
  <c r="AD55" i="1"/>
  <c r="AC55" i="1"/>
  <c r="AB55" i="1"/>
  <c r="AA55" i="1"/>
  <c r="Z55" i="1"/>
  <c r="Y55" i="1"/>
  <c r="X55" i="1"/>
  <c r="W55" i="1"/>
  <c r="V55" i="1"/>
  <c r="U55" i="1"/>
  <c r="T55" i="1"/>
  <c r="S55" i="1"/>
  <c r="S24" i="1"/>
  <c r="S23" i="1"/>
  <c r="S22" i="1"/>
  <c r="S21" i="1"/>
  <c r="S20" i="1"/>
  <c r="AD24" i="1"/>
  <c r="AC24" i="1"/>
  <c r="AB24" i="1"/>
  <c r="AA24" i="1"/>
  <c r="Z24" i="1"/>
  <c r="Y24" i="1"/>
  <c r="X24" i="1"/>
  <c r="W24" i="1"/>
  <c r="V24" i="1"/>
  <c r="U24" i="1"/>
  <c r="T24" i="1"/>
  <c r="AD23" i="1"/>
  <c r="AC23" i="1"/>
  <c r="AB23" i="1"/>
  <c r="AA23" i="1"/>
  <c r="Z23" i="1"/>
  <c r="Y23" i="1"/>
  <c r="X23" i="1"/>
  <c r="W23" i="1"/>
  <c r="V23" i="1"/>
  <c r="U23" i="1"/>
  <c r="T23" i="1"/>
  <c r="AD22" i="1"/>
  <c r="AC22" i="1"/>
  <c r="AB22" i="1"/>
  <c r="AA22" i="1"/>
  <c r="Z22" i="1"/>
  <c r="Y22" i="1"/>
  <c r="X22" i="1"/>
  <c r="W22" i="1"/>
  <c r="V22" i="1"/>
  <c r="U22" i="1"/>
  <c r="T22" i="1"/>
  <c r="AD21" i="1"/>
  <c r="AC21" i="1"/>
  <c r="AB21" i="1"/>
  <c r="AA21" i="1"/>
  <c r="Z21" i="1"/>
  <c r="Y21" i="1"/>
  <c r="X21" i="1"/>
  <c r="W21" i="1"/>
  <c r="V21" i="1"/>
  <c r="U21" i="1"/>
  <c r="T21" i="1"/>
  <c r="AD20" i="1"/>
  <c r="AC20" i="1"/>
  <c r="AB20" i="1"/>
  <c r="AA20" i="1"/>
  <c r="Z20" i="1"/>
  <c r="Y20" i="1"/>
  <c r="X20" i="1"/>
  <c r="W20" i="1"/>
  <c r="V20" i="1"/>
  <c r="U20" i="1"/>
  <c r="T20" i="1"/>
  <c r="AD19" i="1"/>
  <c r="AC19" i="1"/>
  <c r="AB19" i="1"/>
  <c r="AA19" i="1"/>
  <c r="Z19" i="1"/>
  <c r="Y19" i="1"/>
  <c r="X19" i="1"/>
  <c r="W19" i="1"/>
  <c r="V19" i="1"/>
  <c r="U19" i="1"/>
  <c r="T19" i="1"/>
  <c r="S19" i="1"/>
  <c r="AD18" i="1"/>
  <c r="AC18" i="1"/>
  <c r="AB18" i="1"/>
  <c r="AA18" i="1"/>
  <c r="Z18" i="1"/>
  <c r="Y18" i="1"/>
  <c r="X18" i="1"/>
  <c r="W18" i="1"/>
  <c r="V18" i="1"/>
  <c r="U18" i="1"/>
  <c r="T18" i="1"/>
  <c r="S18" i="1"/>
  <c r="AD17" i="1"/>
  <c r="AC17" i="1"/>
  <c r="AB17" i="1"/>
  <c r="AA17" i="1"/>
  <c r="Z17" i="1"/>
  <c r="Y17" i="1"/>
  <c r="X17" i="1"/>
  <c r="W17" i="1"/>
  <c r="V17" i="1"/>
  <c r="U17" i="1"/>
  <c r="T17" i="1"/>
  <c r="S17" i="1"/>
  <c r="AD16" i="1"/>
  <c r="AC16" i="1"/>
  <c r="AB16" i="1"/>
  <c r="AA16" i="1"/>
  <c r="Z16" i="1"/>
  <c r="Y16" i="1"/>
  <c r="X16" i="1"/>
  <c r="W16" i="1"/>
  <c r="V16" i="1"/>
  <c r="U16" i="1"/>
  <c r="T16" i="1"/>
  <c r="S16" i="1"/>
  <c r="AD15" i="1"/>
  <c r="AC15" i="1"/>
  <c r="AB15" i="1"/>
  <c r="AA15" i="1"/>
  <c r="Z15" i="1"/>
  <c r="Y15" i="1"/>
  <c r="X15" i="1"/>
  <c r="W15" i="1"/>
  <c r="V15" i="1"/>
  <c r="U15" i="1"/>
  <c r="T15" i="1"/>
  <c r="S15" i="1"/>
  <c r="AD14" i="1"/>
  <c r="AC14" i="1"/>
  <c r="AB14" i="1"/>
  <c r="AA14" i="1"/>
  <c r="Z14" i="1"/>
  <c r="Y14" i="1"/>
  <c r="X14" i="1"/>
  <c r="W14" i="1"/>
  <c r="V14" i="1"/>
  <c r="U14" i="1"/>
  <c r="T14" i="1"/>
  <c r="S14" i="1"/>
  <c r="AD13" i="1"/>
  <c r="AC13" i="1"/>
  <c r="AB13" i="1"/>
  <c r="AA13" i="1"/>
  <c r="Z13" i="1"/>
  <c r="Y13" i="1"/>
  <c r="X13" i="1"/>
  <c r="W13" i="1"/>
  <c r="V13" i="1"/>
  <c r="U13" i="1"/>
  <c r="T13" i="1"/>
  <c r="S13" i="1"/>
  <c r="AD12" i="1"/>
  <c r="AC12" i="1"/>
  <c r="AB12" i="1"/>
  <c r="AA12" i="1"/>
  <c r="Z12" i="1"/>
  <c r="Y12" i="1"/>
  <c r="X12" i="1"/>
  <c r="W12" i="1"/>
  <c r="V12" i="1"/>
  <c r="U12" i="1"/>
  <c r="T12" i="1"/>
  <c r="S12" i="1"/>
  <c r="AD11" i="1"/>
  <c r="AC11" i="1"/>
  <c r="AB11" i="1"/>
  <c r="AA11" i="1"/>
  <c r="Z11" i="1"/>
  <c r="Y11" i="1"/>
  <c r="X11" i="1"/>
  <c r="W11" i="1"/>
  <c r="V11" i="1"/>
  <c r="U11" i="1"/>
  <c r="T11" i="1"/>
  <c r="S11" i="1"/>
  <c r="AD10" i="1"/>
  <c r="AC10" i="1"/>
  <c r="AB10" i="1"/>
  <c r="AA10" i="1"/>
  <c r="Z10" i="1"/>
  <c r="Y10" i="1"/>
  <c r="X10" i="1"/>
  <c r="W10" i="1"/>
  <c r="V10" i="1"/>
  <c r="U10" i="1"/>
  <c r="T10" i="1"/>
  <c r="S10" i="1"/>
  <c r="AD9" i="1"/>
  <c r="AC9" i="1"/>
  <c r="AB9" i="1"/>
  <c r="AA9" i="1"/>
  <c r="Z9" i="1"/>
  <c r="Y9" i="1"/>
  <c r="X9" i="1"/>
  <c r="W9" i="1"/>
  <c r="V9" i="1"/>
  <c r="U9" i="1"/>
  <c r="T9" i="1"/>
  <c r="S9" i="1"/>
  <c r="AD8" i="1"/>
  <c r="AC8" i="1"/>
  <c r="AB8" i="1"/>
  <c r="AA8" i="1"/>
  <c r="Z8" i="1"/>
  <c r="Y8" i="1"/>
  <c r="X8" i="1"/>
  <c r="W8" i="1"/>
  <c r="V8" i="1"/>
  <c r="U8" i="1"/>
  <c r="T8" i="1"/>
  <c r="S8" i="1"/>
  <c r="AD7" i="1"/>
  <c r="AC7" i="1"/>
  <c r="AB7" i="1"/>
  <c r="AA7" i="1"/>
  <c r="Z7" i="1"/>
  <c r="Y7" i="1"/>
  <c r="X7" i="1"/>
  <c r="W7" i="1"/>
  <c r="V7" i="1"/>
  <c r="U7" i="1"/>
  <c r="T7" i="1"/>
  <c r="S7" i="1"/>
  <c r="AD6" i="1"/>
  <c r="AC6" i="1"/>
  <c r="AB6" i="1"/>
  <c r="AA6" i="1"/>
  <c r="Z6" i="1"/>
  <c r="Y6" i="1"/>
  <c r="X6" i="1"/>
  <c r="W6" i="1"/>
  <c r="V6" i="1"/>
  <c r="U6" i="1"/>
  <c r="T6" i="1"/>
  <c r="S6" i="1"/>
  <c r="AD5" i="1"/>
  <c r="AC5" i="1"/>
  <c r="AB5" i="1"/>
  <c r="AA5" i="1"/>
  <c r="Z5" i="1"/>
  <c r="Y5" i="1"/>
  <c r="X5" i="1"/>
  <c r="W5" i="1"/>
  <c r="V5" i="1"/>
  <c r="U5" i="1"/>
  <c r="T5" i="1"/>
  <c r="S5" i="1"/>
  <c r="AC4" i="1"/>
  <c r="AB4" i="1"/>
  <c r="AA4" i="1"/>
  <c r="Z4" i="1"/>
  <c r="Y4" i="1"/>
  <c r="X4" i="1"/>
  <c r="W4" i="1"/>
  <c r="V4" i="1"/>
  <c r="U4" i="1"/>
  <c r="T4" i="1"/>
  <c r="S4" i="1"/>
  <c r="AD4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D1" i="1"/>
  <c r="AH6" i="1"/>
  <c r="R139" i="1"/>
  <c r="R102" i="1"/>
  <c r="R89" i="1"/>
</calcChain>
</file>

<file path=xl/sharedStrings.xml><?xml version="1.0" encoding="utf-8"?>
<sst xmlns="http://schemas.openxmlformats.org/spreadsheetml/2006/main" count="1532" uniqueCount="79">
  <si>
    <t>1</t>
  </si>
  <si>
    <t>240</t>
  </si>
  <si>
    <t>510</t>
  </si>
  <si>
    <t>600</t>
  </si>
  <si>
    <t>0</t>
  </si>
  <si>
    <t>001</t>
  </si>
  <si>
    <t>002</t>
  </si>
  <si>
    <t>00107</t>
  </si>
  <si>
    <t>00104</t>
  </si>
  <si>
    <t>00105</t>
  </si>
  <si>
    <t>00103</t>
  </si>
  <si>
    <t>00101</t>
  </si>
  <si>
    <t>00102</t>
  </si>
  <si>
    <t>202</t>
  </si>
  <si>
    <t>210</t>
  </si>
  <si>
    <t>610</t>
  </si>
  <si>
    <t>00502</t>
  </si>
  <si>
    <t>00501</t>
  </si>
  <si>
    <t>00513</t>
  </si>
  <si>
    <t>00500</t>
  </si>
  <si>
    <t>00111</t>
  </si>
  <si>
    <t>00200</t>
  </si>
  <si>
    <t>00170</t>
  </si>
  <si>
    <t>00180</t>
  </si>
  <si>
    <t>00680</t>
  </si>
  <si>
    <t>G10</t>
  </si>
  <si>
    <t>ZZZ</t>
  </si>
  <si>
    <t>2017</t>
  </si>
  <si>
    <t>2016</t>
  </si>
  <si>
    <t>2015</t>
  </si>
  <si>
    <t>Raw Diamonds</t>
  </si>
  <si>
    <t>Transaction</t>
  </si>
  <si>
    <t>Jewels</t>
  </si>
  <si>
    <t>Industrial Diamonds</t>
  </si>
  <si>
    <t>Karat</t>
  </si>
  <si>
    <t>Forgery</t>
  </si>
  <si>
    <t>Minting</t>
  </si>
  <si>
    <t>Design</t>
  </si>
  <si>
    <t>Graphics</t>
  </si>
  <si>
    <t>Marketing</t>
  </si>
  <si>
    <t>G &amp; A</t>
  </si>
  <si>
    <t>Admin</t>
  </si>
  <si>
    <t>Size 3</t>
  </si>
  <si>
    <t>Size 2</t>
  </si>
  <si>
    <t>Size 4</t>
  </si>
  <si>
    <t>Necklaces</t>
  </si>
  <si>
    <t>INDUSTRIAL DIAMONDS</t>
  </si>
  <si>
    <t>Pattern b</t>
  </si>
  <si>
    <t>Queens</t>
  </si>
  <si>
    <t>Pattern d</t>
  </si>
  <si>
    <t>Size 6</t>
  </si>
  <si>
    <t>Earings</t>
  </si>
  <si>
    <t>Size 5</t>
  </si>
  <si>
    <t>Pattern a</t>
  </si>
  <si>
    <t>JEWELS</t>
  </si>
  <si>
    <t>Size 7</t>
  </si>
  <si>
    <t>Pattern c</t>
  </si>
  <si>
    <t>Pattern h</t>
  </si>
  <si>
    <t>ADMIN</t>
  </si>
  <si>
    <t>MARKETING</t>
  </si>
  <si>
    <t>GRAPHICS</t>
  </si>
  <si>
    <t>MINTING</t>
  </si>
  <si>
    <t>Year</t>
  </si>
  <si>
    <t>12</t>
  </si>
  <si>
    <t>Comp</t>
  </si>
  <si>
    <t>Account No</t>
  </si>
  <si>
    <t>Account Name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</si>
  <si>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</si>
  <si>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</si>
  <si>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</si>
  <si>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</si>
  <si>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</si>
  <si>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</si>
  <si>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</si>
  <si>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</si>
  <si>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</si>
  <si>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</si>
  <si>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Act Name</t>
  </si>
  <si>
    <t>Act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</si>
</sst>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#,##0_);[Red]\(#,##0\);;"/>
    <numFmt numFmtId="165" formatCode="_ * #,##0_ ;_ * \-#,##0_ ;_ * &quot;-&quot;??_ ;_ @_ "/>
  </numFmts>
  <fonts count="10" x14ac:knownFonts="1">
    <font>
      <sz val="10"/>
      <name val="Arial (Hebrew)"/>
      <charset val="177"/>
    </font>
    <font>
      <sz val="10"/>
      <name val="Arial (Hebrew)"/>
      <charset val="177"/>
    </font>
    <font>
      <sz val="10"/>
      <name val="Arial (Hebrew)"/>
      <family val="2"/>
      <charset val="177"/>
    </font>
    <font>
      <sz val="12"/>
      <name val="Times New Roman"/>
      <family val="1"/>
    </font>
    <font>
      <sz val="10"/>
      <name val="Arial"/>
      <family val="2"/>
    </font>
    <font>
      <b/>
      <sz val="10"/>
      <color theme="0"/>
      <name val="Arial"/>
      <family val="2"/>
      <charset val="177"/>
    </font>
    <font>
      <b/>
      <sz val="10"/>
      <name val="Arial"/>
      <family val="2"/>
      <charset val="177"/>
    </font>
    <font>
      <sz val="10"/>
      <name val="Arial"/>
      <family val="2"/>
      <charset val="177"/>
    </font>
    <font>
      <sz val="12"/>
      <name val="Times New Roman"/>
      <family val="1"/>
      <charset val="177"/>
    </font>
    <font>
      <b/>
      <sz val="10"/>
      <name val="Arial (Hebrew)"/>
      <charset val="177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49" fontId="2" fillId="0" borderId="0" xfId="2" applyNumberFormat="1" applyFont="1"/>
    <xf numFmtId="0" fontId="2" fillId="0" borderId="0" xfId="2" applyFont="1"/>
    <xf numFmtId="49" fontId="2" fillId="0" borderId="0" xfId="2" applyNumberFormat="1" applyFont="1" applyAlignment="1">
      <alignment wrapText="1"/>
    </xf>
    <xf numFmtId="49" fontId="5" fillId="2" borderId="0" xfId="0" applyNumberFormat="1" applyFont="1" applyFill="1" applyAlignment="1">
      <alignment horizontal="left" wrapText="1"/>
    </xf>
    <xf numFmtId="49" fontId="5" fillId="2" borderId="0" xfId="0" applyNumberFormat="1" applyFont="1" applyFill="1" applyBorder="1" applyAlignment="1">
      <alignment horizontal="left" wrapText="1"/>
    </xf>
    <xf numFmtId="49" fontId="1" fillId="0" borderId="0" xfId="1" applyNumberFormat="1" applyFill="1" applyBorder="1" applyAlignment="1"/>
    <xf numFmtId="49" fontId="2" fillId="0" borderId="0" xfId="2" applyNumberFormat="1" applyFont="1" applyFill="1"/>
    <xf numFmtId="49" fontId="2" fillId="0" borderId="0" xfId="2" applyNumberFormat="1" applyFont="1" applyFill="1" applyBorder="1"/>
    <xf numFmtId="49" fontId="0" fillId="0" borderId="0" xfId="0" applyNumberFormat="1" applyFill="1" applyBorder="1" applyAlignment="1" applyProtection="1"/>
    <xf numFmtId="49" fontId="2" fillId="0" borderId="0" xfId="2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 applyProtection="1">
      <protection locked="0"/>
    </xf>
    <xf numFmtId="49" fontId="2" fillId="0" borderId="0" xfId="2" applyNumberFormat="1" applyFont="1" applyFill="1" applyAlignment="1">
      <alignment horizontal="right"/>
    </xf>
    <xf numFmtId="0" fontId="0" fillId="0" borderId="0" xfId="0" applyFill="1"/>
    <xf numFmtId="0" fontId="2" fillId="0" borderId="0" xfId="2" applyFont="1" applyFill="1"/>
    <xf numFmtId="0" fontId="3" fillId="0" borderId="0" xfId="0" applyFont="1" applyFill="1"/>
    <xf numFmtId="49" fontId="1" fillId="0" borderId="0" xfId="1" applyNumberFormat="1" applyFont="1" applyFill="1" applyBorder="1" applyAlignment="1"/>
    <xf numFmtId="49" fontId="7" fillId="0" borderId="0" xfId="0" applyNumberFormat="1" applyFont="1" applyFill="1" applyBorder="1" applyAlignment="1" applyProtection="1">
      <protection locked="0"/>
    </xf>
    <xf numFmtId="49" fontId="1" fillId="0" borderId="0" xfId="0" applyNumberFormat="1" applyFont="1" applyFill="1" applyBorder="1" applyAlignment="1" applyProtection="1"/>
    <xf numFmtId="49" fontId="2" fillId="0" borderId="0" xfId="2" applyNumberFormat="1" applyFont="1" applyFill="1" applyBorder="1" applyAlignment="1">
      <alignment horizontal="right"/>
    </xf>
    <xf numFmtId="0" fontId="1" fillId="0" borderId="0" xfId="0" applyFont="1" applyFill="1" applyBorder="1"/>
    <xf numFmtId="0" fontId="2" fillId="0" borderId="0" xfId="2" applyFont="1" applyFill="1" applyBorder="1"/>
    <xf numFmtId="0" fontId="8" fillId="0" borderId="0" xfId="0" applyFont="1" applyFill="1" applyBorder="1"/>
    <xf numFmtId="49" fontId="6" fillId="4" borderId="0" xfId="0" applyNumberFormat="1" applyFont="1" applyFill="1" applyAlignment="1">
      <alignment horizontal="right" wrapText="1"/>
    </xf>
    <xf numFmtId="49" fontId="6" fillId="3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right"/>
    </xf>
    <xf numFmtId="49" fontId="9" fillId="0" borderId="0" xfId="2" applyNumberFormat="1" applyFont="1" applyAlignment="1">
      <alignment horizontal="right"/>
    </xf>
    <xf numFmtId="49" fontId="2" fillId="0" borderId="0" xfId="2" applyNumberFormat="1" applyFont="1" applyAlignment="1">
      <alignment horizontal="right"/>
    </xf>
    <xf numFmtId="164" fontId="2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5" fontId="0" fillId="0" borderId="0" xfId="0" applyNumberFormat="1" applyFill="1" applyBorder="1" applyAlignment="1">
      <alignment horizontal="right"/>
    </xf>
    <xf numFmtId="164" fontId="2" fillId="0" borderId="0" xfId="2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4" fontId="1" fillId="0" borderId="0" xfId="2" applyNumberFormat="1" applyFont="1" applyFill="1" applyBorder="1" applyAlignment="1">
      <alignment horizontal="right"/>
    </xf>
    <xf numFmtId="43" fontId="2" fillId="0" borderId="0" xfId="3" applyFont="1" applyFill="1" applyBorder="1" applyAlignment="1">
      <alignment horizontal="right"/>
    </xf>
  </cellXfs>
  <cellStyles count="4">
    <cellStyle name="Comma" xfId="3" builtinId="3"/>
    <cellStyle name="Normal" xfId="0" builtinId="0"/>
    <cellStyle name="Normal_AddData" xfId="1"/>
    <cellStyle name="Normal_שטח_עבודה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גיליון3">
    <pageSetUpPr fitToPage="1"/>
  </sheetPr>
  <dimension ref="A1:AU159"/>
  <sheetViews>
    <sheetView showGridLines="0" tabSelected="1" zoomScale="90" zoomScaleNormal="90" workbookViewId="0">
      <pane ySplit="3" topLeftCell="A4" activePane="bottomLeft" state="frozen"/>
      <selection pane="bottomLeft" activeCell="A5" sqref="A5"/>
    </sheetView>
  </sheetViews>
  <sheetFormatPr defaultRowHeight="12.75" x14ac:dyDescent="0.2"/>
  <cols>
    <col min="1" max="1" width="6.28515625" style="1" bestFit="1" customWidth="1"/>
    <col min="2" max="2" width="6" style="1" bestFit="1" customWidth="1"/>
    <col min="3" max="3" width="19.140625" style="1" bestFit="1" customWidth="1"/>
    <col min="4" max="4" width="15.5703125" bestFit="1" customWidth="1"/>
    <col min="5" max="5" width="9" style="1" bestFit="1" customWidth="1"/>
    <col min="6" max="6" width="20.5703125" style="1" customWidth="1"/>
    <col min="7" max="17" width="7.85546875" style="27" customWidth="1"/>
    <col min="18" max="18" width="9.85546875" style="27" bestFit="1" customWidth="1"/>
    <col min="19" max="30" width="7.85546875" style="27" customWidth="1"/>
    <col min="31" max="31" width="4.28515625" customWidth="1"/>
    <col min="33" max="33" width="14.5703125" customWidth="1"/>
    <col min="34" max="34" width="12.7109375" customWidth="1"/>
    <col min="35" max="35" width="9" customWidth="1"/>
    <col min="36" max="36" width="20.28515625" customWidth="1"/>
    <col min="37" max="37" width="5.140625" customWidth="1"/>
    <col min="38" max="38" width="4.5703125" customWidth="1"/>
    <col min="39" max="39" width="9" customWidth="1"/>
    <col min="40" max="40" width="10.28515625" customWidth="1"/>
    <col min="41" max="41" width="7.42578125" customWidth="1"/>
    <col min="42" max="42" width="9.85546875" customWidth="1"/>
    <col min="43" max="43" width="7.42578125" customWidth="1"/>
    <col min="44" max="44" width="9.85546875" customWidth="1"/>
    <col min="48" max="16384" width="9.140625" style="2"/>
  </cols>
  <sheetData>
    <row r="1" spans="1:47" x14ac:dyDescent="0.2">
      <c r="A1" s="1" t="s">
        <v>4</v>
      </c>
      <c r="B1" s="13">
        <f>A1+1</f>
        <v>1</v>
      </c>
      <c r="C1" s="13">
        <f t="shared" ref="C1:AD1" si="0">B1+1</f>
        <v>2</v>
      </c>
      <c r="D1" s="13">
        <f t="shared" si="0"/>
        <v>3</v>
      </c>
      <c r="E1" s="13">
        <f t="shared" si="0"/>
        <v>4</v>
      </c>
      <c r="F1" s="13">
        <f t="shared" si="0"/>
        <v>5</v>
      </c>
      <c r="G1" s="25">
        <f t="shared" si="0"/>
        <v>6</v>
      </c>
      <c r="H1" s="25">
        <f t="shared" si="0"/>
        <v>7</v>
      </c>
      <c r="I1" s="25">
        <f t="shared" si="0"/>
        <v>8</v>
      </c>
      <c r="J1" s="25">
        <f t="shared" si="0"/>
        <v>9</v>
      </c>
      <c r="K1" s="25">
        <f t="shared" si="0"/>
        <v>10</v>
      </c>
      <c r="L1" s="25">
        <f t="shared" si="0"/>
        <v>11</v>
      </c>
      <c r="M1" s="25">
        <f t="shared" si="0"/>
        <v>12</v>
      </c>
      <c r="N1" s="25">
        <f t="shared" si="0"/>
        <v>13</v>
      </c>
      <c r="O1" s="25">
        <f t="shared" si="0"/>
        <v>14</v>
      </c>
      <c r="P1" s="25">
        <f t="shared" si="0"/>
        <v>15</v>
      </c>
      <c r="Q1" s="25">
        <f t="shared" si="0"/>
        <v>16</v>
      </c>
      <c r="R1" s="25">
        <f t="shared" si="0"/>
        <v>17</v>
      </c>
      <c r="S1" s="25">
        <f t="shared" si="0"/>
        <v>18</v>
      </c>
      <c r="T1" s="25">
        <f t="shared" si="0"/>
        <v>19</v>
      </c>
      <c r="U1" s="25">
        <f t="shared" si="0"/>
        <v>20</v>
      </c>
      <c r="V1" s="25">
        <f t="shared" si="0"/>
        <v>21</v>
      </c>
      <c r="W1" s="25">
        <f t="shared" si="0"/>
        <v>22</v>
      </c>
      <c r="X1" s="25">
        <f t="shared" si="0"/>
        <v>23</v>
      </c>
      <c r="Y1" s="25">
        <f t="shared" si="0"/>
        <v>24</v>
      </c>
      <c r="Z1" s="25">
        <f t="shared" si="0"/>
        <v>25</v>
      </c>
      <c r="AA1" s="25">
        <f t="shared" si="0"/>
        <v>26</v>
      </c>
      <c r="AB1" s="25">
        <f t="shared" si="0"/>
        <v>27</v>
      </c>
      <c r="AC1" s="25">
        <f t="shared" si="0"/>
        <v>28</v>
      </c>
      <c r="AD1" s="25">
        <f t="shared" si="0"/>
        <v>29</v>
      </c>
    </row>
    <row r="2" spans="1:47" x14ac:dyDescent="0.2">
      <c r="G2" s="26"/>
      <c r="S2" s="26"/>
    </row>
    <row r="3" spans="1:47" s="3" customFormat="1" ht="25.5" x14ac:dyDescent="0.2">
      <c r="A3" s="4" t="s">
        <v>62</v>
      </c>
      <c r="B3" s="4" t="s">
        <v>64</v>
      </c>
      <c r="C3" s="5" t="s">
        <v>78</v>
      </c>
      <c r="D3" s="5" t="s">
        <v>77</v>
      </c>
      <c r="E3" s="4" t="s">
        <v>65</v>
      </c>
      <c r="F3" s="4" t="s">
        <v>66</v>
      </c>
      <c r="G3" s="23" t="s">
        <v>0</v>
      </c>
      <c r="H3" s="23" t="s">
        <v>67</v>
      </c>
      <c r="I3" s="23" t="s">
        <v>68</v>
      </c>
      <c r="J3" s="23" t="s">
        <v>69</v>
      </c>
      <c r="K3" s="23" t="s">
        <v>70</v>
      </c>
      <c r="L3" s="23" t="s">
        <v>71</v>
      </c>
      <c r="M3" s="23" t="s">
        <v>72</v>
      </c>
      <c r="N3" s="23" t="s">
        <v>73</v>
      </c>
      <c r="O3" s="23" t="s">
        <v>74</v>
      </c>
      <c r="P3" s="23" t="s">
        <v>75</v>
      </c>
      <c r="Q3" s="23" t="s">
        <v>76</v>
      </c>
      <c r="R3" s="23" t="s">
        <v>63</v>
      </c>
      <c r="S3" s="24" t="s">
        <v>0</v>
      </c>
      <c r="T3" s="24" t="s">
        <v>67</v>
      </c>
      <c r="U3" s="24" t="s">
        <v>68</v>
      </c>
      <c r="V3" s="24" t="s">
        <v>69</v>
      </c>
      <c r="W3" s="24" t="s">
        <v>70</v>
      </c>
      <c r="X3" s="24" t="s">
        <v>71</v>
      </c>
      <c r="Y3" s="24" t="s">
        <v>72</v>
      </c>
      <c r="Z3" s="24" t="s">
        <v>73</v>
      </c>
      <c r="AA3" s="24" t="s">
        <v>74</v>
      </c>
      <c r="AB3" s="24" t="s">
        <v>75</v>
      </c>
      <c r="AC3" s="24" t="s">
        <v>76</v>
      </c>
      <c r="AD3" s="24" t="s">
        <v>63</v>
      </c>
      <c r="AE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s="14" customFormat="1" x14ac:dyDescent="0.2">
      <c r="A4" s="10" t="s">
        <v>29</v>
      </c>
      <c r="B4" s="6">
        <v>1</v>
      </c>
      <c r="C4" s="8" t="s">
        <v>12</v>
      </c>
      <c r="D4" s="13" t="s">
        <v>42</v>
      </c>
      <c r="E4" s="12" t="s">
        <v>6</v>
      </c>
      <c r="F4" s="12" t="s">
        <v>34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28">
        <f t="shared" ref="S4:AD20" si="1">$AF4/12</f>
        <v>-32.5</v>
      </c>
      <c r="T4" s="28">
        <f t="shared" si="1"/>
        <v>-32.5</v>
      </c>
      <c r="U4" s="28">
        <f t="shared" si="1"/>
        <v>-32.5</v>
      </c>
      <c r="V4" s="28">
        <f t="shared" si="1"/>
        <v>-32.5</v>
      </c>
      <c r="W4" s="28">
        <f t="shared" si="1"/>
        <v>-32.5</v>
      </c>
      <c r="X4" s="28">
        <f t="shared" si="1"/>
        <v>-32.5</v>
      </c>
      <c r="Y4" s="28">
        <f t="shared" si="1"/>
        <v>-32.5</v>
      </c>
      <c r="Z4" s="28">
        <f t="shared" si="1"/>
        <v>-32.5</v>
      </c>
      <c r="AA4" s="28">
        <f t="shared" si="1"/>
        <v>-32.5</v>
      </c>
      <c r="AB4" s="28">
        <f t="shared" si="1"/>
        <v>-32.5</v>
      </c>
      <c r="AC4" s="28">
        <f t="shared" si="1"/>
        <v>-32.5</v>
      </c>
      <c r="AD4" s="28">
        <f>$AF4/12</f>
        <v>-32.5</v>
      </c>
      <c r="AE4" s="13"/>
      <c r="AF4" s="28">
        <v>-390</v>
      </c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</row>
    <row r="5" spans="1:47" s="14" customFormat="1" x14ac:dyDescent="0.2">
      <c r="A5" s="10" t="s">
        <v>29</v>
      </c>
      <c r="B5" s="6">
        <v>1</v>
      </c>
      <c r="C5" s="8" t="s">
        <v>11</v>
      </c>
      <c r="D5" s="13" t="s">
        <v>43</v>
      </c>
      <c r="E5" s="12" t="s">
        <v>6</v>
      </c>
      <c r="F5" s="12" t="s">
        <v>34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28">
        <f t="shared" si="1"/>
        <v>-24</v>
      </c>
      <c r="T5" s="28">
        <f t="shared" si="1"/>
        <v>-24</v>
      </c>
      <c r="U5" s="28">
        <f t="shared" si="1"/>
        <v>-24</v>
      </c>
      <c r="V5" s="28">
        <f t="shared" si="1"/>
        <v>-24</v>
      </c>
      <c r="W5" s="28">
        <f t="shared" si="1"/>
        <v>-24</v>
      </c>
      <c r="X5" s="28">
        <f t="shared" si="1"/>
        <v>-24</v>
      </c>
      <c r="Y5" s="28">
        <f t="shared" si="1"/>
        <v>-24</v>
      </c>
      <c r="Z5" s="28">
        <f t="shared" si="1"/>
        <v>-24</v>
      </c>
      <c r="AA5" s="28">
        <f t="shared" si="1"/>
        <v>-24</v>
      </c>
      <c r="AB5" s="28">
        <f t="shared" si="1"/>
        <v>-24</v>
      </c>
      <c r="AC5" s="28">
        <f t="shared" si="1"/>
        <v>-24</v>
      </c>
      <c r="AD5" s="28">
        <f t="shared" si="1"/>
        <v>-24</v>
      </c>
      <c r="AE5" s="13"/>
      <c r="AF5" s="28">
        <v>-288</v>
      </c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</row>
    <row r="6" spans="1:47" s="14" customFormat="1" x14ac:dyDescent="0.2">
      <c r="A6" s="10" t="s">
        <v>29</v>
      </c>
      <c r="B6" s="6">
        <v>1</v>
      </c>
      <c r="C6" s="8" t="s">
        <v>10</v>
      </c>
      <c r="D6" s="13" t="s">
        <v>44</v>
      </c>
      <c r="E6" s="12" t="s">
        <v>6</v>
      </c>
      <c r="F6" s="12" t="s">
        <v>34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28">
        <f t="shared" si="1"/>
        <v>-7.5</v>
      </c>
      <c r="T6" s="28">
        <f t="shared" si="1"/>
        <v>-7.5</v>
      </c>
      <c r="U6" s="28">
        <f t="shared" si="1"/>
        <v>-7.5</v>
      </c>
      <c r="V6" s="28">
        <f t="shared" si="1"/>
        <v>-7.5</v>
      </c>
      <c r="W6" s="28">
        <f t="shared" si="1"/>
        <v>-7.5</v>
      </c>
      <c r="X6" s="28">
        <f t="shared" si="1"/>
        <v>-7.5</v>
      </c>
      <c r="Y6" s="28">
        <f t="shared" si="1"/>
        <v>-7.5</v>
      </c>
      <c r="Z6" s="28">
        <f t="shared" si="1"/>
        <v>-7.5</v>
      </c>
      <c r="AA6" s="28">
        <f t="shared" si="1"/>
        <v>-7.5</v>
      </c>
      <c r="AB6" s="28">
        <f t="shared" si="1"/>
        <v>-7.5</v>
      </c>
      <c r="AC6" s="28">
        <f t="shared" si="1"/>
        <v>-7.5</v>
      </c>
      <c r="AD6" s="28">
        <f t="shared" si="1"/>
        <v>-7.5</v>
      </c>
      <c r="AE6" s="13"/>
      <c r="AF6" s="28">
        <v>-90</v>
      </c>
      <c r="AG6" s="13"/>
      <c r="AH6" s="13">
        <f>AG6+1</f>
        <v>1</v>
      </c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</row>
    <row r="7" spans="1:47" s="14" customFormat="1" x14ac:dyDescent="0.2">
      <c r="A7" s="10" t="s">
        <v>29</v>
      </c>
      <c r="B7" s="6">
        <v>1</v>
      </c>
      <c r="C7" s="8" t="s">
        <v>19</v>
      </c>
      <c r="D7" s="13" t="s">
        <v>45</v>
      </c>
      <c r="E7" s="12" t="s">
        <v>6</v>
      </c>
      <c r="F7" s="12" t="s">
        <v>34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28">
        <f t="shared" si="1"/>
        <v>-6.666666666666667</v>
      </c>
      <c r="T7" s="28">
        <f t="shared" si="1"/>
        <v>-6.666666666666667</v>
      </c>
      <c r="U7" s="28">
        <f t="shared" si="1"/>
        <v>-6.666666666666667</v>
      </c>
      <c r="V7" s="28">
        <f t="shared" si="1"/>
        <v>-6.666666666666667</v>
      </c>
      <c r="W7" s="28">
        <f t="shared" si="1"/>
        <v>-6.666666666666667</v>
      </c>
      <c r="X7" s="28">
        <f t="shared" si="1"/>
        <v>-6.666666666666667</v>
      </c>
      <c r="Y7" s="28">
        <f t="shared" si="1"/>
        <v>-6.666666666666667</v>
      </c>
      <c r="Z7" s="28">
        <f t="shared" si="1"/>
        <v>-6.666666666666667</v>
      </c>
      <c r="AA7" s="28">
        <f t="shared" si="1"/>
        <v>-6.666666666666667</v>
      </c>
      <c r="AB7" s="28">
        <f t="shared" si="1"/>
        <v>-6.666666666666667</v>
      </c>
      <c r="AC7" s="28">
        <f t="shared" si="1"/>
        <v>-6.666666666666667</v>
      </c>
      <c r="AD7" s="28">
        <f t="shared" si="1"/>
        <v>-6.666666666666667</v>
      </c>
      <c r="AE7" s="13"/>
      <c r="AF7" s="28">
        <v>-80</v>
      </c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</row>
    <row r="8" spans="1:47" s="14" customFormat="1" ht="15.75" x14ac:dyDescent="0.25">
      <c r="A8" s="10" t="s">
        <v>29</v>
      </c>
      <c r="B8" s="6">
        <v>1</v>
      </c>
      <c r="C8" s="9" t="s">
        <v>33</v>
      </c>
      <c r="D8" s="13" t="s">
        <v>46</v>
      </c>
      <c r="E8" s="12" t="s">
        <v>5</v>
      </c>
      <c r="F8" s="15" t="s">
        <v>31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8">
        <f t="shared" si="1"/>
        <v>-4.333333333333333</v>
      </c>
      <c r="T8" s="28">
        <f t="shared" si="1"/>
        <v>-4.333333333333333</v>
      </c>
      <c r="U8" s="28">
        <f t="shared" si="1"/>
        <v>-4.333333333333333</v>
      </c>
      <c r="V8" s="28">
        <f t="shared" si="1"/>
        <v>-4.333333333333333</v>
      </c>
      <c r="W8" s="28">
        <f t="shared" si="1"/>
        <v>-4.333333333333333</v>
      </c>
      <c r="X8" s="28">
        <f t="shared" si="1"/>
        <v>-4.333333333333333</v>
      </c>
      <c r="Y8" s="28">
        <f t="shared" si="1"/>
        <v>-4.333333333333333</v>
      </c>
      <c r="Z8" s="28">
        <f t="shared" si="1"/>
        <v>-4.333333333333333</v>
      </c>
      <c r="AA8" s="28">
        <f t="shared" si="1"/>
        <v>-4.333333333333333</v>
      </c>
      <c r="AB8" s="28">
        <f t="shared" si="1"/>
        <v>-4.333333333333333</v>
      </c>
      <c r="AC8" s="28">
        <f t="shared" si="1"/>
        <v>-4.333333333333333</v>
      </c>
      <c r="AD8" s="28">
        <f t="shared" si="1"/>
        <v>-4.333333333333333</v>
      </c>
      <c r="AE8" s="13"/>
      <c r="AF8" s="28">
        <v>-52</v>
      </c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</row>
    <row r="9" spans="1:47" s="14" customFormat="1" x14ac:dyDescent="0.2">
      <c r="A9" s="10" t="s">
        <v>29</v>
      </c>
      <c r="B9" s="6">
        <v>1</v>
      </c>
      <c r="C9" s="8" t="s">
        <v>22</v>
      </c>
      <c r="D9" s="13" t="s">
        <v>47</v>
      </c>
      <c r="E9" s="12" t="s">
        <v>6</v>
      </c>
      <c r="F9" s="12" t="s">
        <v>34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28">
        <f t="shared" si="1"/>
        <v>-4.166666666666667</v>
      </c>
      <c r="T9" s="28">
        <f t="shared" si="1"/>
        <v>-4.166666666666667</v>
      </c>
      <c r="U9" s="28">
        <f t="shared" si="1"/>
        <v>-4.166666666666667</v>
      </c>
      <c r="V9" s="28">
        <f t="shared" si="1"/>
        <v>-4.166666666666667</v>
      </c>
      <c r="W9" s="28">
        <f t="shared" si="1"/>
        <v>-4.166666666666667</v>
      </c>
      <c r="X9" s="28">
        <f t="shared" si="1"/>
        <v>-4.166666666666667</v>
      </c>
      <c r="Y9" s="28">
        <f t="shared" si="1"/>
        <v>-4.166666666666667</v>
      </c>
      <c r="Z9" s="28">
        <f t="shared" si="1"/>
        <v>-4.166666666666667</v>
      </c>
      <c r="AA9" s="28">
        <f t="shared" si="1"/>
        <v>-4.166666666666667</v>
      </c>
      <c r="AB9" s="28">
        <f t="shared" si="1"/>
        <v>-4.166666666666667</v>
      </c>
      <c r="AC9" s="28">
        <f t="shared" si="1"/>
        <v>-4.166666666666667</v>
      </c>
      <c r="AD9" s="28">
        <f t="shared" si="1"/>
        <v>-4.166666666666667</v>
      </c>
      <c r="AE9" s="13"/>
      <c r="AF9" s="28">
        <v>-50</v>
      </c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47" s="14" customFormat="1" x14ac:dyDescent="0.2">
      <c r="A10" s="10" t="s">
        <v>29</v>
      </c>
      <c r="B10" s="6">
        <v>1</v>
      </c>
      <c r="C10" s="8" t="s">
        <v>18</v>
      </c>
      <c r="D10" s="13" t="s">
        <v>48</v>
      </c>
      <c r="E10" s="12" t="s">
        <v>6</v>
      </c>
      <c r="F10" s="12" t="s">
        <v>34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28">
        <f t="shared" si="1"/>
        <v>-3.9166666666666665</v>
      </c>
      <c r="T10" s="28">
        <f t="shared" si="1"/>
        <v>-3.9166666666666665</v>
      </c>
      <c r="U10" s="28">
        <f t="shared" si="1"/>
        <v>-3.9166666666666665</v>
      </c>
      <c r="V10" s="28">
        <f t="shared" si="1"/>
        <v>-3.9166666666666665</v>
      </c>
      <c r="W10" s="28">
        <f t="shared" si="1"/>
        <v>-3.9166666666666665</v>
      </c>
      <c r="X10" s="28">
        <f t="shared" si="1"/>
        <v>-3.9166666666666665</v>
      </c>
      <c r="Y10" s="28">
        <f t="shared" si="1"/>
        <v>-3.9166666666666665</v>
      </c>
      <c r="Z10" s="28">
        <f t="shared" si="1"/>
        <v>-3.9166666666666665</v>
      </c>
      <c r="AA10" s="28">
        <f t="shared" si="1"/>
        <v>-3.9166666666666665</v>
      </c>
      <c r="AB10" s="28">
        <f t="shared" si="1"/>
        <v>-3.9166666666666665</v>
      </c>
      <c r="AC10" s="28">
        <f t="shared" si="1"/>
        <v>-3.9166666666666665</v>
      </c>
      <c r="AD10" s="28">
        <f t="shared" si="1"/>
        <v>-3.9166666666666665</v>
      </c>
      <c r="AE10" s="13"/>
      <c r="AF10" s="28">
        <v>-47</v>
      </c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</row>
    <row r="11" spans="1:47" s="14" customFormat="1" x14ac:dyDescent="0.2">
      <c r="A11" s="10" t="s">
        <v>29</v>
      </c>
      <c r="B11" s="6">
        <v>1</v>
      </c>
      <c r="C11" s="8" t="s">
        <v>21</v>
      </c>
      <c r="D11" s="13" t="s">
        <v>49</v>
      </c>
      <c r="E11" s="12" t="s">
        <v>6</v>
      </c>
      <c r="F11" s="12" t="s">
        <v>34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28">
        <f t="shared" si="1"/>
        <v>-3.75</v>
      </c>
      <c r="T11" s="28">
        <f t="shared" si="1"/>
        <v>-3.75</v>
      </c>
      <c r="U11" s="28">
        <f t="shared" si="1"/>
        <v>-3.75</v>
      </c>
      <c r="V11" s="28">
        <f t="shared" si="1"/>
        <v>-3.75</v>
      </c>
      <c r="W11" s="28">
        <f t="shared" si="1"/>
        <v>-3.75</v>
      </c>
      <c r="X11" s="28">
        <f t="shared" si="1"/>
        <v>-3.75</v>
      </c>
      <c r="Y11" s="28">
        <f t="shared" si="1"/>
        <v>-3.75</v>
      </c>
      <c r="Z11" s="28">
        <f t="shared" si="1"/>
        <v>-3.75</v>
      </c>
      <c r="AA11" s="28">
        <f t="shared" si="1"/>
        <v>-3.75</v>
      </c>
      <c r="AB11" s="28">
        <f t="shared" si="1"/>
        <v>-3.75</v>
      </c>
      <c r="AC11" s="28">
        <f t="shared" si="1"/>
        <v>-3.75</v>
      </c>
      <c r="AD11" s="28">
        <f t="shared" si="1"/>
        <v>-3.75</v>
      </c>
      <c r="AE11" s="13"/>
      <c r="AF11" s="28">
        <v>-45</v>
      </c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</row>
    <row r="12" spans="1:47" s="14" customFormat="1" x14ac:dyDescent="0.2">
      <c r="A12" s="10" t="s">
        <v>29</v>
      </c>
      <c r="B12" s="6">
        <v>1</v>
      </c>
      <c r="C12" s="8" t="s">
        <v>9</v>
      </c>
      <c r="D12" s="13" t="s">
        <v>50</v>
      </c>
      <c r="E12" s="12" t="s">
        <v>6</v>
      </c>
      <c r="F12" s="12" t="s">
        <v>34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28">
        <f t="shared" si="1"/>
        <v>-2.0833333333333335</v>
      </c>
      <c r="T12" s="28">
        <f t="shared" si="1"/>
        <v>-2.0833333333333335</v>
      </c>
      <c r="U12" s="28">
        <f t="shared" si="1"/>
        <v>-2.0833333333333335</v>
      </c>
      <c r="V12" s="28">
        <f t="shared" si="1"/>
        <v>-2.0833333333333335</v>
      </c>
      <c r="W12" s="28">
        <f t="shared" si="1"/>
        <v>-2.0833333333333335</v>
      </c>
      <c r="X12" s="28">
        <f t="shared" si="1"/>
        <v>-2.0833333333333335</v>
      </c>
      <c r="Y12" s="28">
        <f t="shared" si="1"/>
        <v>-2.0833333333333335</v>
      </c>
      <c r="Z12" s="28">
        <f t="shared" si="1"/>
        <v>-2.0833333333333335</v>
      </c>
      <c r="AA12" s="28">
        <f t="shared" si="1"/>
        <v>-2.0833333333333335</v>
      </c>
      <c r="AB12" s="28">
        <f t="shared" si="1"/>
        <v>-2.0833333333333335</v>
      </c>
      <c r="AC12" s="28">
        <f t="shared" si="1"/>
        <v>-2.0833333333333335</v>
      </c>
      <c r="AD12" s="28">
        <f t="shared" si="1"/>
        <v>-2.0833333333333335</v>
      </c>
      <c r="AE12" s="13"/>
      <c r="AF12" s="28">
        <v>-25</v>
      </c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7" s="14" customFormat="1" x14ac:dyDescent="0.2">
      <c r="A13" s="10" t="s">
        <v>29</v>
      </c>
      <c r="B13" s="6">
        <v>1</v>
      </c>
      <c r="C13" s="8" t="s">
        <v>17</v>
      </c>
      <c r="D13" s="13" t="s">
        <v>51</v>
      </c>
      <c r="E13" s="12" t="s">
        <v>6</v>
      </c>
      <c r="F13" s="12" t="s">
        <v>34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28">
        <f t="shared" si="1"/>
        <v>-1.25</v>
      </c>
      <c r="T13" s="28">
        <f t="shared" si="1"/>
        <v>-1.25</v>
      </c>
      <c r="U13" s="28">
        <f t="shared" si="1"/>
        <v>-1.25</v>
      </c>
      <c r="V13" s="28">
        <f t="shared" si="1"/>
        <v>-1.25</v>
      </c>
      <c r="W13" s="28">
        <f t="shared" si="1"/>
        <v>-1.25</v>
      </c>
      <c r="X13" s="28">
        <f t="shared" si="1"/>
        <v>-1.25</v>
      </c>
      <c r="Y13" s="28">
        <f t="shared" si="1"/>
        <v>-1.25</v>
      </c>
      <c r="Z13" s="28">
        <f t="shared" si="1"/>
        <v>-1.25</v>
      </c>
      <c r="AA13" s="28">
        <f t="shared" si="1"/>
        <v>-1.25</v>
      </c>
      <c r="AB13" s="28">
        <f t="shared" si="1"/>
        <v>-1.25</v>
      </c>
      <c r="AC13" s="28">
        <f t="shared" si="1"/>
        <v>-1.25</v>
      </c>
      <c r="AD13" s="28">
        <f t="shared" si="1"/>
        <v>-1.25</v>
      </c>
      <c r="AE13" s="13"/>
      <c r="AF13" s="28">
        <v>-15</v>
      </c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47" s="14" customFormat="1" ht="15.75" x14ac:dyDescent="0.25">
      <c r="A14" s="10" t="s">
        <v>29</v>
      </c>
      <c r="B14" s="6">
        <v>1</v>
      </c>
      <c r="C14" s="9" t="s">
        <v>30</v>
      </c>
      <c r="D14" s="13" t="s">
        <v>30</v>
      </c>
      <c r="E14" s="12" t="s">
        <v>5</v>
      </c>
      <c r="F14" s="15" t="s">
        <v>31</v>
      </c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8">
        <f t="shared" si="1"/>
        <v>-0.83333333333333337</v>
      </c>
      <c r="T14" s="28">
        <f t="shared" si="1"/>
        <v>-0.83333333333333337</v>
      </c>
      <c r="U14" s="28">
        <f t="shared" si="1"/>
        <v>-0.83333333333333337</v>
      </c>
      <c r="V14" s="28">
        <f t="shared" si="1"/>
        <v>-0.83333333333333337</v>
      </c>
      <c r="W14" s="28">
        <f t="shared" si="1"/>
        <v>-0.83333333333333337</v>
      </c>
      <c r="X14" s="28">
        <f t="shared" si="1"/>
        <v>-0.83333333333333337</v>
      </c>
      <c r="Y14" s="28">
        <f t="shared" si="1"/>
        <v>-0.83333333333333337</v>
      </c>
      <c r="Z14" s="28">
        <f t="shared" si="1"/>
        <v>-0.83333333333333337</v>
      </c>
      <c r="AA14" s="28">
        <f t="shared" si="1"/>
        <v>-0.83333333333333337</v>
      </c>
      <c r="AB14" s="28">
        <f t="shared" si="1"/>
        <v>-0.83333333333333337</v>
      </c>
      <c r="AC14" s="28">
        <f t="shared" si="1"/>
        <v>-0.83333333333333337</v>
      </c>
      <c r="AD14" s="28">
        <f t="shared" si="1"/>
        <v>-0.83333333333333337</v>
      </c>
      <c r="AE14" s="13"/>
      <c r="AF14" s="28">
        <v>-10</v>
      </c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pans="1:47" s="14" customFormat="1" x14ac:dyDescent="0.2">
      <c r="A15" s="10" t="s">
        <v>29</v>
      </c>
      <c r="B15" s="6">
        <v>1</v>
      </c>
      <c r="C15" s="8" t="s">
        <v>16</v>
      </c>
      <c r="D15" s="13" t="s">
        <v>16</v>
      </c>
      <c r="E15" s="12" t="s">
        <v>6</v>
      </c>
      <c r="F15" s="12" t="s">
        <v>34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28">
        <f t="shared" si="1"/>
        <v>-0.66666666666666663</v>
      </c>
      <c r="T15" s="28">
        <f t="shared" si="1"/>
        <v>-0.66666666666666663</v>
      </c>
      <c r="U15" s="28">
        <f t="shared" si="1"/>
        <v>-0.66666666666666663</v>
      </c>
      <c r="V15" s="28">
        <f t="shared" si="1"/>
        <v>-0.66666666666666663</v>
      </c>
      <c r="W15" s="28">
        <f t="shared" si="1"/>
        <v>-0.66666666666666663</v>
      </c>
      <c r="X15" s="28">
        <f t="shared" si="1"/>
        <v>-0.66666666666666663</v>
      </c>
      <c r="Y15" s="28">
        <f t="shared" si="1"/>
        <v>-0.66666666666666663</v>
      </c>
      <c r="Z15" s="28">
        <f t="shared" si="1"/>
        <v>-0.66666666666666663</v>
      </c>
      <c r="AA15" s="28">
        <f t="shared" si="1"/>
        <v>-0.66666666666666663</v>
      </c>
      <c r="AB15" s="28">
        <f t="shared" si="1"/>
        <v>-0.66666666666666663</v>
      </c>
      <c r="AC15" s="28">
        <f t="shared" si="1"/>
        <v>-0.66666666666666663</v>
      </c>
      <c r="AD15" s="28">
        <f t="shared" si="1"/>
        <v>-0.66666666666666663</v>
      </c>
      <c r="AE15" s="13"/>
      <c r="AF15" s="28">
        <v>-8</v>
      </c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s="14" customFormat="1" x14ac:dyDescent="0.2">
      <c r="A16" s="10" t="s">
        <v>29</v>
      </c>
      <c r="B16" s="6">
        <v>1</v>
      </c>
      <c r="C16" s="8" t="s">
        <v>8</v>
      </c>
      <c r="D16" s="13" t="s">
        <v>52</v>
      </c>
      <c r="E16" s="12" t="s">
        <v>6</v>
      </c>
      <c r="F16" s="12" t="s">
        <v>34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28">
        <f t="shared" si="1"/>
        <v>-0.5</v>
      </c>
      <c r="T16" s="28">
        <f t="shared" si="1"/>
        <v>-0.5</v>
      </c>
      <c r="U16" s="28">
        <f t="shared" si="1"/>
        <v>-0.5</v>
      </c>
      <c r="V16" s="28">
        <f t="shared" si="1"/>
        <v>-0.5</v>
      </c>
      <c r="W16" s="28">
        <f t="shared" si="1"/>
        <v>-0.5</v>
      </c>
      <c r="X16" s="28">
        <f t="shared" si="1"/>
        <v>-0.5</v>
      </c>
      <c r="Y16" s="28">
        <f t="shared" si="1"/>
        <v>-0.5</v>
      </c>
      <c r="Z16" s="28">
        <f t="shared" si="1"/>
        <v>-0.5</v>
      </c>
      <c r="AA16" s="28">
        <f t="shared" si="1"/>
        <v>-0.5</v>
      </c>
      <c r="AB16" s="28">
        <f t="shared" si="1"/>
        <v>-0.5</v>
      </c>
      <c r="AC16" s="28">
        <f t="shared" si="1"/>
        <v>-0.5</v>
      </c>
      <c r="AD16" s="28">
        <f t="shared" si="1"/>
        <v>-0.5</v>
      </c>
      <c r="AE16" s="13"/>
      <c r="AF16" s="28">
        <v>-6</v>
      </c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</row>
    <row r="17" spans="1:47" s="14" customFormat="1" x14ac:dyDescent="0.2">
      <c r="A17" s="10" t="s">
        <v>29</v>
      </c>
      <c r="B17" s="6">
        <v>1</v>
      </c>
      <c r="C17" s="8" t="s">
        <v>20</v>
      </c>
      <c r="D17" s="13" t="s">
        <v>53</v>
      </c>
      <c r="E17" s="12" t="s">
        <v>6</v>
      </c>
      <c r="F17" s="12" t="s">
        <v>34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28">
        <f t="shared" si="1"/>
        <v>-0.41666666666666669</v>
      </c>
      <c r="T17" s="28">
        <f t="shared" si="1"/>
        <v>-0.41666666666666669</v>
      </c>
      <c r="U17" s="28">
        <f t="shared" si="1"/>
        <v>-0.41666666666666669</v>
      </c>
      <c r="V17" s="28">
        <f t="shared" si="1"/>
        <v>-0.41666666666666669</v>
      </c>
      <c r="W17" s="28">
        <f t="shared" si="1"/>
        <v>-0.41666666666666669</v>
      </c>
      <c r="X17" s="28">
        <f t="shared" si="1"/>
        <v>-0.41666666666666669</v>
      </c>
      <c r="Y17" s="28">
        <f t="shared" si="1"/>
        <v>-0.41666666666666669</v>
      </c>
      <c r="Z17" s="28">
        <f t="shared" si="1"/>
        <v>-0.41666666666666669</v>
      </c>
      <c r="AA17" s="28">
        <f t="shared" si="1"/>
        <v>-0.41666666666666669</v>
      </c>
      <c r="AB17" s="28">
        <f t="shared" si="1"/>
        <v>-0.41666666666666669</v>
      </c>
      <c r="AC17" s="28">
        <f t="shared" si="1"/>
        <v>-0.41666666666666669</v>
      </c>
      <c r="AD17" s="28">
        <f t="shared" si="1"/>
        <v>-0.41666666666666669</v>
      </c>
      <c r="AE17" s="13"/>
      <c r="AF17" s="28">
        <v>-5</v>
      </c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</row>
    <row r="18" spans="1:47" s="14" customFormat="1" ht="15.75" x14ac:dyDescent="0.25">
      <c r="A18" s="10" t="s">
        <v>29</v>
      </c>
      <c r="B18" s="6">
        <v>1</v>
      </c>
      <c r="C18" s="9" t="s">
        <v>32</v>
      </c>
      <c r="D18" s="13" t="s">
        <v>54</v>
      </c>
      <c r="E18" s="12" t="s">
        <v>5</v>
      </c>
      <c r="F18" s="15" t="s">
        <v>31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8">
        <f t="shared" si="1"/>
        <v>-0.41666666666666669</v>
      </c>
      <c r="T18" s="28">
        <f t="shared" si="1"/>
        <v>-0.41666666666666669</v>
      </c>
      <c r="U18" s="28">
        <f t="shared" si="1"/>
        <v>-0.41666666666666669</v>
      </c>
      <c r="V18" s="28">
        <f t="shared" si="1"/>
        <v>-0.41666666666666669</v>
      </c>
      <c r="W18" s="28">
        <f t="shared" si="1"/>
        <v>-0.41666666666666669</v>
      </c>
      <c r="X18" s="28">
        <f t="shared" si="1"/>
        <v>-0.41666666666666669</v>
      </c>
      <c r="Y18" s="28">
        <f t="shared" si="1"/>
        <v>-0.41666666666666669</v>
      </c>
      <c r="Z18" s="28">
        <f t="shared" si="1"/>
        <v>-0.41666666666666669</v>
      </c>
      <c r="AA18" s="28">
        <f t="shared" si="1"/>
        <v>-0.41666666666666669</v>
      </c>
      <c r="AB18" s="28">
        <f t="shared" si="1"/>
        <v>-0.41666666666666669</v>
      </c>
      <c r="AC18" s="28">
        <f t="shared" si="1"/>
        <v>-0.41666666666666669</v>
      </c>
      <c r="AD18" s="28">
        <f t="shared" si="1"/>
        <v>-0.41666666666666669</v>
      </c>
      <c r="AE18" s="13"/>
      <c r="AF18" s="28">
        <v>-5</v>
      </c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s="14" customFormat="1" x14ac:dyDescent="0.2">
      <c r="A19" s="10" t="s">
        <v>29</v>
      </c>
      <c r="B19" s="6">
        <v>1</v>
      </c>
      <c r="C19" s="8" t="s">
        <v>7</v>
      </c>
      <c r="D19" s="13" t="s">
        <v>55</v>
      </c>
      <c r="E19" s="12" t="s">
        <v>6</v>
      </c>
      <c r="F19" s="12" t="s">
        <v>34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28">
        <f t="shared" si="1"/>
        <v>-8.3333333333333329E-2</v>
      </c>
      <c r="T19" s="28">
        <f t="shared" si="1"/>
        <v>-8.3333333333333329E-2</v>
      </c>
      <c r="U19" s="28">
        <f t="shared" si="1"/>
        <v>-8.3333333333333329E-2</v>
      </c>
      <c r="V19" s="28">
        <f t="shared" si="1"/>
        <v>-8.3333333333333329E-2</v>
      </c>
      <c r="W19" s="28">
        <f t="shared" si="1"/>
        <v>-8.3333333333333329E-2</v>
      </c>
      <c r="X19" s="28">
        <f t="shared" si="1"/>
        <v>-8.3333333333333329E-2</v>
      </c>
      <c r="Y19" s="28">
        <f t="shared" si="1"/>
        <v>-8.3333333333333329E-2</v>
      </c>
      <c r="Z19" s="28">
        <f t="shared" si="1"/>
        <v>-8.3333333333333329E-2</v>
      </c>
      <c r="AA19" s="28">
        <f t="shared" si="1"/>
        <v>-8.3333333333333329E-2</v>
      </c>
      <c r="AB19" s="28">
        <f t="shared" si="1"/>
        <v>-8.3333333333333329E-2</v>
      </c>
      <c r="AC19" s="28">
        <f t="shared" si="1"/>
        <v>-8.3333333333333329E-2</v>
      </c>
      <c r="AD19" s="28">
        <f t="shared" si="1"/>
        <v>-8.3333333333333329E-2</v>
      </c>
      <c r="AE19" s="13"/>
      <c r="AF19" s="28">
        <v>-1</v>
      </c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</row>
    <row r="20" spans="1:47" s="14" customFormat="1" x14ac:dyDescent="0.2">
      <c r="A20" s="10" t="s">
        <v>29</v>
      </c>
      <c r="B20" s="6">
        <v>1</v>
      </c>
      <c r="C20" s="8" t="s">
        <v>10</v>
      </c>
      <c r="D20" s="13" t="s">
        <v>44</v>
      </c>
      <c r="E20" s="12" t="s">
        <v>14</v>
      </c>
      <c r="F20" s="12" t="s">
        <v>14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28">
        <f t="shared" si="1"/>
        <v>7.083333333333333</v>
      </c>
      <c r="T20" s="28">
        <f t="shared" si="1"/>
        <v>7.083333333333333</v>
      </c>
      <c r="U20" s="28">
        <f t="shared" si="1"/>
        <v>7.083333333333333</v>
      </c>
      <c r="V20" s="28">
        <f t="shared" si="1"/>
        <v>7.083333333333333</v>
      </c>
      <c r="W20" s="28">
        <f t="shared" si="1"/>
        <v>7.083333333333333</v>
      </c>
      <c r="X20" s="28">
        <f t="shared" si="1"/>
        <v>7.083333333333333</v>
      </c>
      <c r="Y20" s="28">
        <f t="shared" si="1"/>
        <v>7.083333333333333</v>
      </c>
      <c r="Z20" s="28">
        <f t="shared" si="1"/>
        <v>7.083333333333333</v>
      </c>
      <c r="AA20" s="28">
        <f t="shared" si="1"/>
        <v>7.083333333333333</v>
      </c>
      <c r="AB20" s="28">
        <f t="shared" si="1"/>
        <v>7.083333333333333</v>
      </c>
      <c r="AC20" s="28">
        <f t="shared" si="1"/>
        <v>7.083333333333333</v>
      </c>
      <c r="AD20" s="28">
        <f t="shared" si="1"/>
        <v>7.083333333333333</v>
      </c>
      <c r="AE20" s="13"/>
      <c r="AF20" s="28">
        <v>85</v>
      </c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</row>
    <row r="21" spans="1:47" s="14" customFormat="1" x14ac:dyDescent="0.2">
      <c r="A21" s="10" t="s">
        <v>29</v>
      </c>
      <c r="B21" s="6">
        <v>1</v>
      </c>
      <c r="C21" s="8" t="s">
        <v>11</v>
      </c>
      <c r="D21" s="13" t="s">
        <v>43</v>
      </c>
      <c r="E21" s="12" t="s">
        <v>14</v>
      </c>
      <c r="F21" s="12" t="s">
        <v>14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28">
        <f t="shared" ref="S21:S24" si="2">$AF21/12</f>
        <v>13.666666666666666</v>
      </c>
      <c r="T21" s="28">
        <f t="shared" ref="T21:AD24" si="3">$AF21/12</f>
        <v>13.666666666666666</v>
      </c>
      <c r="U21" s="28">
        <f t="shared" si="3"/>
        <v>13.666666666666666</v>
      </c>
      <c r="V21" s="28">
        <f t="shared" si="3"/>
        <v>13.666666666666666</v>
      </c>
      <c r="W21" s="28">
        <f t="shared" si="3"/>
        <v>13.666666666666666</v>
      </c>
      <c r="X21" s="28">
        <f t="shared" si="3"/>
        <v>13.666666666666666</v>
      </c>
      <c r="Y21" s="28">
        <f t="shared" si="3"/>
        <v>13.666666666666666</v>
      </c>
      <c r="Z21" s="28">
        <f t="shared" si="3"/>
        <v>13.666666666666666</v>
      </c>
      <c r="AA21" s="28">
        <f t="shared" si="3"/>
        <v>13.666666666666666</v>
      </c>
      <c r="AB21" s="28">
        <f t="shared" si="3"/>
        <v>13.666666666666666</v>
      </c>
      <c r="AC21" s="28">
        <f t="shared" si="3"/>
        <v>13.666666666666666</v>
      </c>
      <c r="AD21" s="28">
        <f t="shared" si="3"/>
        <v>13.666666666666666</v>
      </c>
      <c r="AE21" s="13"/>
      <c r="AF21" s="28">
        <v>164</v>
      </c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</row>
    <row r="22" spans="1:47" s="14" customFormat="1" x14ac:dyDescent="0.2">
      <c r="A22" s="10" t="s">
        <v>29</v>
      </c>
      <c r="B22" s="6">
        <v>1</v>
      </c>
      <c r="C22" s="8" t="s">
        <v>23</v>
      </c>
      <c r="D22" s="13" t="s">
        <v>56</v>
      </c>
      <c r="E22" s="12" t="s">
        <v>14</v>
      </c>
      <c r="F22" s="12" t="s">
        <v>14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28">
        <f t="shared" si="2"/>
        <v>15.833333333333334</v>
      </c>
      <c r="T22" s="28">
        <f t="shared" si="3"/>
        <v>15.833333333333334</v>
      </c>
      <c r="U22" s="28">
        <f t="shared" si="3"/>
        <v>15.833333333333334</v>
      </c>
      <c r="V22" s="28">
        <f t="shared" si="3"/>
        <v>15.833333333333334</v>
      </c>
      <c r="W22" s="28">
        <f t="shared" si="3"/>
        <v>15.833333333333334</v>
      </c>
      <c r="X22" s="28">
        <f t="shared" si="3"/>
        <v>15.833333333333334</v>
      </c>
      <c r="Y22" s="28">
        <f t="shared" si="3"/>
        <v>15.833333333333334</v>
      </c>
      <c r="Z22" s="28">
        <f t="shared" si="3"/>
        <v>15.833333333333334</v>
      </c>
      <c r="AA22" s="28">
        <f t="shared" si="3"/>
        <v>15.833333333333334</v>
      </c>
      <c r="AB22" s="28">
        <f t="shared" si="3"/>
        <v>15.833333333333334</v>
      </c>
      <c r="AC22" s="28">
        <f t="shared" si="3"/>
        <v>15.833333333333334</v>
      </c>
      <c r="AD22" s="28">
        <f t="shared" si="3"/>
        <v>15.833333333333334</v>
      </c>
      <c r="AE22" s="13"/>
      <c r="AF22" s="28">
        <v>190</v>
      </c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</row>
    <row r="23" spans="1:47" s="14" customFormat="1" x14ac:dyDescent="0.2">
      <c r="A23" s="10" t="s">
        <v>29</v>
      </c>
      <c r="B23" s="6">
        <v>1</v>
      </c>
      <c r="C23" s="8" t="s">
        <v>12</v>
      </c>
      <c r="D23" s="13" t="s">
        <v>42</v>
      </c>
      <c r="E23" s="12" t="s">
        <v>14</v>
      </c>
      <c r="F23" s="12" t="s">
        <v>14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28">
        <f t="shared" si="2"/>
        <v>29.25</v>
      </c>
      <c r="T23" s="28">
        <f t="shared" si="3"/>
        <v>29.25</v>
      </c>
      <c r="U23" s="28">
        <f t="shared" si="3"/>
        <v>29.25</v>
      </c>
      <c r="V23" s="28">
        <f t="shared" si="3"/>
        <v>29.25</v>
      </c>
      <c r="W23" s="28">
        <f t="shared" si="3"/>
        <v>29.25</v>
      </c>
      <c r="X23" s="28">
        <f t="shared" si="3"/>
        <v>29.25</v>
      </c>
      <c r="Y23" s="28">
        <f t="shared" si="3"/>
        <v>29.25</v>
      </c>
      <c r="Z23" s="28">
        <f t="shared" si="3"/>
        <v>29.25</v>
      </c>
      <c r="AA23" s="28">
        <f t="shared" si="3"/>
        <v>29.25</v>
      </c>
      <c r="AB23" s="28">
        <f t="shared" si="3"/>
        <v>29.25</v>
      </c>
      <c r="AC23" s="28">
        <f t="shared" si="3"/>
        <v>29.25</v>
      </c>
      <c r="AD23" s="28">
        <f t="shared" si="3"/>
        <v>29.25</v>
      </c>
      <c r="AE23" s="13"/>
      <c r="AF23" s="28">
        <v>351</v>
      </c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</row>
    <row r="24" spans="1:47" s="14" customFormat="1" x14ac:dyDescent="0.2">
      <c r="A24" s="10" t="s">
        <v>29</v>
      </c>
      <c r="B24" s="6">
        <v>1</v>
      </c>
      <c r="C24" s="8" t="s">
        <v>24</v>
      </c>
      <c r="D24" s="13" t="s">
        <v>57</v>
      </c>
      <c r="E24" s="12" t="s">
        <v>14</v>
      </c>
      <c r="F24" s="12" t="s">
        <v>14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28">
        <f t="shared" si="2"/>
        <v>109.16666666666667</v>
      </c>
      <c r="T24" s="28">
        <f t="shared" si="3"/>
        <v>109.16666666666667</v>
      </c>
      <c r="U24" s="28">
        <f t="shared" si="3"/>
        <v>109.16666666666667</v>
      </c>
      <c r="V24" s="28">
        <f t="shared" si="3"/>
        <v>109.16666666666667</v>
      </c>
      <c r="W24" s="28">
        <f t="shared" si="3"/>
        <v>109.16666666666667</v>
      </c>
      <c r="X24" s="28">
        <f t="shared" si="3"/>
        <v>109.16666666666667</v>
      </c>
      <c r="Y24" s="28">
        <f t="shared" si="3"/>
        <v>109.16666666666667</v>
      </c>
      <c r="Z24" s="28">
        <f t="shared" si="3"/>
        <v>109.16666666666667</v>
      </c>
      <c r="AA24" s="28">
        <f t="shared" si="3"/>
        <v>109.16666666666667</v>
      </c>
      <c r="AB24" s="28">
        <f t="shared" si="3"/>
        <v>109.16666666666667</v>
      </c>
      <c r="AC24" s="28">
        <f t="shared" si="3"/>
        <v>109.16666666666667</v>
      </c>
      <c r="AD24" s="28">
        <f t="shared" si="3"/>
        <v>109.16666666666667</v>
      </c>
      <c r="AE24" s="13"/>
      <c r="AF24" s="28">
        <v>1310</v>
      </c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</row>
    <row r="25" spans="1:47" s="14" customFormat="1" x14ac:dyDescent="0.2">
      <c r="A25" s="10" t="s">
        <v>29</v>
      </c>
      <c r="B25" s="6">
        <v>1</v>
      </c>
      <c r="C25" s="9" t="s">
        <v>41</v>
      </c>
      <c r="D25" s="13" t="s">
        <v>58</v>
      </c>
      <c r="E25" s="7" t="s">
        <v>26</v>
      </c>
      <c r="F25" s="7" t="s">
        <v>26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30">
        <v>-361382.55999999924</v>
      </c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</row>
    <row r="26" spans="1:47" s="14" customFormat="1" x14ac:dyDescent="0.2">
      <c r="A26" s="10" t="s">
        <v>29</v>
      </c>
      <c r="B26" s="6">
        <v>1</v>
      </c>
      <c r="C26" s="9" t="s">
        <v>41</v>
      </c>
      <c r="D26" s="13" t="s">
        <v>58</v>
      </c>
      <c r="E26" s="12" t="s">
        <v>3</v>
      </c>
      <c r="F26" s="12" t="s">
        <v>3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28">
        <v>-250000</v>
      </c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</row>
    <row r="27" spans="1:47" s="14" customFormat="1" x14ac:dyDescent="0.2">
      <c r="A27" s="10" t="s">
        <v>29</v>
      </c>
      <c r="B27" s="6">
        <v>1</v>
      </c>
      <c r="C27" s="9" t="s">
        <v>39</v>
      </c>
      <c r="D27" s="13" t="s">
        <v>59</v>
      </c>
      <c r="E27" s="12" t="s">
        <v>15</v>
      </c>
      <c r="F27" s="12" t="s">
        <v>15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31">
        <v>-150000</v>
      </c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</row>
    <row r="28" spans="1:47" s="14" customFormat="1" x14ac:dyDescent="0.2">
      <c r="A28" s="10" t="s">
        <v>29</v>
      </c>
      <c r="B28" s="6">
        <v>1</v>
      </c>
      <c r="C28" s="9" t="s">
        <v>33</v>
      </c>
      <c r="D28" s="13" t="s">
        <v>46</v>
      </c>
      <c r="E28" s="12" t="s">
        <v>15</v>
      </c>
      <c r="F28" s="12" t="s">
        <v>15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28">
        <v>-30000</v>
      </c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</row>
    <row r="29" spans="1:47" s="14" customFormat="1" x14ac:dyDescent="0.2">
      <c r="A29" s="10" t="s">
        <v>29</v>
      </c>
      <c r="B29" s="6">
        <v>1</v>
      </c>
      <c r="C29" s="9" t="s">
        <v>32</v>
      </c>
      <c r="D29" s="13" t="s">
        <v>54</v>
      </c>
      <c r="E29" s="12" t="s">
        <v>15</v>
      </c>
      <c r="F29" s="12" t="s">
        <v>15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28">
        <v>-15000</v>
      </c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</row>
    <row r="30" spans="1:47" s="14" customFormat="1" x14ac:dyDescent="0.2">
      <c r="A30" s="10" t="s">
        <v>29</v>
      </c>
      <c r="B30" s="6">
        <v>1</v>
      </c>
      <c r="C30" s="9" t="s">
        <v>30</v>
      </c>
      <c r="D30" s="13" t="s">
        <v>30</v>
      </c>
      <c r="E30" s="12" t="s">
        <v>13</v>
      </c>
      <c r="F30" s="12" t="s">
        <v>13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31">
        <v>-15000</v>
      </c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</row>
    <row r="31" spans="1:47" s="14" customFormat="1" x14ac:dyDescent="0.2">
      <c r="A31" s="10" t="s">
        <v>29</v>
      </c>
      <c r="B31" s="6">
        <v>1</v>
      </c>
      <c r="C31" s="9" t="s">
        <v>32</v>
      </c>
      <c r="D31" s="13" t="s">
        <v>54</v>
      </c>
      <c r="E31" s="12" t="s">
        <v>13</v>
      </c>
      <c r="F31" s="12" t="s">
        <v>13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28">
        <v>15000</v>
      </c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</row>
    <row r="32" spans="1:47" s="14" customFormat="1" x14ac:dyDescent="0.2">
      <c r="A32" s="10" t="s">
        <v>29</v>
      </c>
      <c r="B32" s="6">
        <v>1</v>
      </c>
      <c r="C32" s="9" t="s">
        <v>30</v>
      </c>
      <c r="D32" s="13" t="s">
        <v>30</v>
      </c>
      <c r="E32" s="12" t="s">
        <v>15</v>
      </c>
      <c r="F32" s="12" t="s">
        <v>15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28">
        <v>15000</v>
      </c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</row>
    <row r="33" spans="1:47" s="14" customFormat="1" x14ac:dyDescent="0.2">
      <c r="A33" s="10" t="s">
        <v>29</v>
      </c>
      <c r="B33" s="6">
        <v>1</v>
      </c>
      <c r="C33" s="9" t="s">
        <v>33</v>
      </c>
      <c r="D33" s="13" t="s">
        <v>46</v>
      </c>
      <c r="E33" s="12" t="s">
        <v>13</v>
      </c>
      <c r="F33" s="12" t="s">
        <v>13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28">
        <v>30000</v>
      </c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</row>
    <row r="34" spans="1:47" s="14" customFormat="1" x14ac:dyDescent="0.2">
      <c r="A34" s="10" t="s">
        <v>29</v>
      </c>
      <c r="B34" s="6">
        <v>1</v>
      </c>
      <c r="C34" s="9" t="s">
        <v>39</v>
      </c>
      <c r="D34" s="13" t="s">
        <v>59</v>
      </c>
      <c r="E34" s="12" t="s">
        <v>13</v>
      </c>
      <c r="F34" s="12" t="s">
        <v>13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31">
        <v>150000</v>
      </c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</row>
    <row r="35" spans="1:47" s="14" customFormat="1" x14ac:dyDescent="0.2">
      <c r="A35" s="10" t="s">
        <v>29</v>
      </c>
      <c r="B35" s="6">
        <v>1</v>
      </c>
      <c r="C35" s="9" t="s">
        <v>41</v>
      </c>
      <c r="D35" s="13" t="s">
        <v>58</v>
      </c>
      <c r="E35" s="12" t="s">
        <v>1</v>
      </c>
      <c r="F35" s="12" t="s">
        <v>1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31">
        <v>250000</v>
      </c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</row>
    <row r="36" spans="1:47" s="14" customFormat="1" x14ac:dyDescent="0.2">
      <c r="A36" s="10" t="s">
        <v>29</v>
      </c>
      <c r="B36" s="6">
        <v>1</v>
      </c>
      <c r="C36" s="9" t="s">
        <v>41</v>
      </c>
      <c r="D36" s="13" t="s">
        <v>58</v>
      </c>
      <c r="E36" s="7" t="s">
        <v>25</v>
      </c>
      <c r="F36" s="7" t="s">
        <v>25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31">
        <v>361382.55999999924</v>
      </c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</row>
    <row r="37" spans="1:47" s="14" customFormat="1" x14ac:dyDescent="0.2">
      <c r="A37" s="10" t="s">
        <v>29</v>
      </c>
      <c r="B37" s="6">
        <v>2</v>
      </c>
      <c r="C37" s="9" t="s">
        <v>40</v>
      </c>
      <c r="D37" s="13" t="s">
        <v>40</v>
      </c>
      <c r="E37" s="7" t="s">
        <v>26</v>
      </c>
      <c r="F37" s="7" t="s">
        <v>26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30">
        <v>-519130.03999999573</v>
      </c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</row>
    <row r="38" spans="1:47" s="14" customFormat="1" x14ac:dyDescent="0.2">
      <c r="A38" s="10" t="s">
        <v>29</v>
      </c>
      <c r="B38" s="6">
        <v>2</v>
      </c>
      <c r="C38" s="9" t="s">
        <v>40</v>
      </c>
      <c r="D38" s="13" t="s">
        <v>40</v>
      </c>
      <c r="E38" s="12" t="s">
        <v>3</v>
      </c>
      <c r="F38" s="12" t="s">
        <v>3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28">
        <v>-300000</v>
      </c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</row>
    <row r="39" spans="1:47" s="14" customFormat="1" x14ac:dyDescent="0.2">
      <c r="A39" s="10" t="s">
        <v>29</v>
      </c>
      <c r="B39" s="6">
        <v>2</v>
      </c>
      <c r="C39" s="9" t="s">
        <v>40</v>
      </c>
      <c r="D39" s="13" t="s">
        <v>40</v>
      </c>
      <c r="E39" s="12" t="s">
        <v>3</v>
      </c>
      <c r="F39" s="12" t="s">
        <v>3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31">
        <v>-50000</v>
      </c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</row>
    <row r="40" spans="1:47" s="14" customFormat="1" x14ac:dyDescent="0.2">
      <c r="A40" s="10" t="s">
        <v>29</v>
      </c>
      <c r="B40" s="6">
        <v>2</v>
      </c>
      <c r="C40" s="11" t="s">
        <v>38</v>
      </c>
      <c r="D40" s="13" t="s">
        <v>60</v>
      </c>
      <c r="E40" s="12" t="s">
        <v>15</v>
      </c>
      <c r="F40" s="12" t="s">
        <v>15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28">
        <v>-30000</v>
      </c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7" s="14" customFormat="1" x14ac:dyDescent="0.2">
      <c r="A41" s="10" t="s">
        <v>29</v>
      </c>
      <c r="B41" s="6">
        <v>2</v>
      </c>
      <c r="C41" s="9" t="s">
        <v>36</v>
      </c>
      <c r="D41" s="13" t="s">
        <v>61</v>
      </c>
      <c r="E41" s="12" t="s">
        <v>13</v>
      </c>
      <c r="F41" s="12" t="s">
        <v>13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31">
        <v>-20000</v>
      </c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7" s="14" customFormat="1" x14ac:dyDescent="0.2">
      <c r="A42" s="10" t="s">
        <v>29</v>
      </c>
      <c r="B42" s="6">
        <v>2</v>
      </c>
      <c r="C42" s="11" t="s">
        <v>37</v>
      </c>
      <c r="D42" s="13" t="s">
        <v>37</v>
      </c>
      <c r="E42" s="12" t="s">
        <v>15</v>
      </c>
      <c r="F42" s="12" t="s">
        <v>15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28">
        <v>-15000</v>
      </c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7" s="14" customFormat="1" x14ac:dyDescent="0.2">
      <c r="A43" s="10" t="s">
        <v>29</v>
      </c>
      <c r="B43" s="6">
        <v>2</v>
      </c>
      <c r="C43" s="11" t="s">
        <v>35</v>
      </c>
      <c r="D43" s="13" t="s">
        <v>35</v>
      </c>
      <c r="E43" s="12" t="s">
        <v>15</v>
      </c>
      <c r="F43" s="12" t="s">
        <v>15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28">
        <v>-15000</v>
      </c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</row>
    <row r="44" spans="1:47" s="14" customFormat="1" x14ac:dyDescent="0.2">
      <c r="A44" s="10" t="s">
        <v>29</v>
      </c>
      <c r="B44" s="6">
        <v>2</v>
      </c>
      <c r="C44" s="11" t="s">
        <v>35</v>
      </c>
      <c r="D44" s="13" t="s">
        <v>35</v>
      </c>
      <c r="E44" s="12" t="s">
        <v>15</v>
      </c>
      <c r="F44" s="12" t="s">
        <v>15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28">
        <v>-5000</v>
      </c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7" s="14" customFormat="1" x14ac:dyDescent="0.2">
      <c r="A45" s="10" t="s">
        <v>29</v>
      </c>
      <c r="B45" s="6">
        <v>2</v>
      </c>
      <c r="C45" s="9" t="s">
        <v>40</v>
      </c>
      <c r="D45" s="13" t="s">
        <v>40</v>
      </c>
      <c r="E45" s="12" t="s">
        <v>2</v>
      </c>
      <c r="F45" s="12" t="s">
        <v>2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28">
        <v>207</v>
      </c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7" s="14" customFormat="1" x14ac:dyDescent="0.2">
      <c r="A46" s="10" t="s">
        <v>29</v>
      </c>
      <c r="B46" s="6">
        <v>2</v>
      </c>
      <c r="C46" s="11" t="s">
        <v>35</v>
      </c>
      <c r="D46" s="13" t="s">
        <v>35</v>
      </c>
      <c r="E46" s="12" t="s">
        <v>13</v>
      </c>
      <c r="F46" s="12" t="s">
        <v>13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28">
        <v>5000</v>
      </c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7" s="21" customFormat="1" x14ac:dyDescent="0.2">
      <c r="A47" s="10" t="s">
        <v>29</v>
      </c>
      <c r="B47" s="16">
        <v>2</v>
      </c>
      <c r="C47" s="17" t="s">
        <v>37</v>
      </c>
      <c r="D47" s="13" t="s">
        <v>37</v>
      </c>
      <c r="E47" s="19" t="s">
        <v>13</v>
      </c>
      <c r="F47" s="19" t="s">
        <v>13</v>
      </c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31">
        <v>15000</v>
      </c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</row>
    <row r="48" spans="1:47" s="21" customFormat="1" x14ac:dyDescent="0.2">
      <c r="A48" s="10" t="s">
        <v>29</v>
      </c>
      <c r="B48" s="16">
        <v>2</v>
      </c>
      <c r="C48" s="17" t="s">
        <v>35</v>
      </c>
      <c r="D48" s="13" t="s">
        <v>35</v>
      </c>
      <c r="E48" s="19" t="s">
        <v>13</v>
      </c>
      <c r="F48" s="19" t="s">
        <v>13</v>
      </c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31">
        <v>15000</v>
      </c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</row>
    <row r="49" spans="1:47" s="21" customFormat="1" x14ac:dyDescent="0.2">
      <c r="A49" s="10" t="s">
        <v>29</v>
      </c>
      <c r="B49" s="16">
        <v>2</v>
      </c>
      <c r="C49" s="18" t="s">
        <v>36</v>
      </c>
      <c r="D49" s="13" t="s">
        <v>61</v>
      </c>
      <c r="E49" s="19" t="s">
        <v>15</v>
      </c>
      <c r="F49" s="19" t="s">
        <v>15</v>
      </c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31">
        <v>20000</v>
      </c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</row>
    <row r="50" spans="1:47" s="21" customFormat="1" x14ac:dyDescent="0.2">
      <c r="A50" s="10" t="s">
        <v>29</v>
      </c>
      <c r="B50" s="16">
        <v>2</v>
      </c>
      <c r="C50" s="17" t="s">
        <v>38</v>
      </c>
      <c r="D50" s="13" t="s">
        <v>60</v>
      </c>
      <c r="E50" s="19" t="s">
        <v>13</v>
      </c>
      <c r="F50" s="19" t="s">
        <v>13</v>
      </c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31">
        <v>30000</v>
      </c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</row>
    <row r="51" spans="1:47" s="21" customFormat="1" x14ac:dyDescent="0.2">
      <c r="A51" s="10" t="s">
        <v>29</v>
      </c>
      <c r="B51" s="16">
        <v>2</v>
      </c>
      <c r="C51" s="18" t="s">
        <v>40</v>
      </c>
      <c r="D51" s="13" t="s">
        <v>40</v>
      </c>
      <c r="E51" s="19" t="s">
        <v>1</v>
      </c>
      <c r="F51" s="19" t="s">
        <v>1</v>
      </c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31">
        <v>350000</v>
      </c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</row>
    <row r="52" spans="1:47" s="21" customFormat="1" x14ac:dyDescent="0.2">
      <c r="A52" s="10" t="s">
        <v>29</v>
      </c>
      <c r="B52" s="16">
        <v>2</v>
      </c>
      <c r="C52" s="18" t="s">
        <v>40</v>
      </c>
      <c r="D52" s="13" t="s">
        <v>40</v>
      </c>
      <c r="E52" s="8" t="s">
        <v>25</v>
      </c>
      <c r="F52" s="8" t="s">
        <v>25</v>
      </c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31">
        <v>519130.03999999573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</row>
    <row r="53" spans="1:47" s="21" customFormat="1" x14ac:dyDescent="0.2">
      <c r="A53" s="8"/>
      <c r="B53" s="8"/>
      <c r="C53" s="8"/>
      <c r="D53" s="13"/>
      <c r="E53" s="8"/>
      <c r="F53" s="8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</row>
    <row r="54" spans="1:47" s="21" customFormat="1" x14ac:dyDescent="0.2">
      <c r="A54" s="8"/>
      <c r="B54" s="8"/>
      <c r="C54" s="8"/>
      <c r="D54" s="13"/>
      <c r="E54" s="8"/>
      <c r="F54" s="8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</row>
    <row r="55" spans="1:47" s="21" customFormat="1" x14ac:dyDescent="0.2">
      <c r="A55" s="10" t="s">
        <v>28</v>
      </c>
      <c r="B55" s="16">
        <v>1</v>
      </c>
      <c r="C55" s="8" t="s">
        <v>12</v>
      </c>
      <c r="D55" s="13" t="s">
        <v>42</v>
      </c>
      <c r="E55" s="19" t="s">
        <v>6</v>
      </c>
      <c r="F55" s="19" t="s">
        <v>34</v>
      </c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28">
        <f t="shared" ref="S55:AD71" si="4">$AF55/12</f>
        <v>-33.333333333333336</v>
      </c>
      <c r="T55" s="28">
        <f t="shared" si="4"/>
        <v>-33.333333333333336</v>
      </c>
      <c r="U55" s="28">
        <f t="shared" si="4"/>
        <v>-33.333333333333336</v>
      </c>
      <c r="V55" s="28">
        <f t="shared" si="4"/>
        <v>-33.333333333333336</v>
      </c>
      <c r="W55" s="28">
        <f t="shared" si="4"/>
        <v>-33.333333333333336</v>
      </c>
      <c r="X55" s="28">
        <f t="shared" si="4"/>
        <v>-33.333333333333336</v>
      </c>
      <c r="Y55" s="28">
        <f t="shared" si="4"/>
        <v>-33.333333333333336</v>
      </c>
      <c r="Z55" s="28">
        <f t="shared" si="4"/>
        <v>-33.333333333333336</v>
      </c>
      <c r="AA55" s="28">
        <f t="shared" si="4"/>
        <v>-33.333333333333336</v>
      </c>
      <c r="AB55" s="28">
        <f t="shared" si="4"/>
        <v>-33.333333333333336</v>
      </c>
      <c r="AC55" s="28">
        <f t="shared" si="4"/>
        <v>-33.333333333333336</v>
      </c>
      <c r="AD55" s="28">
        <f>$AF55/12</f>
        <v>-33.333333333333336</v>
      </c>
      <c r="AE55" s="20"/>
      <c r="AF55" s="31">
        <v>-400</v>
      </c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</row>
    <row r="56" spans="1:47" s="21" customFormat="1" x14ac:dyDescent="0.2">
      <c r="A56" s="10" t="s">
        <v>28</v>
      </c>
      <c r="B56" s="16">
        <v>1</v>
      </c>
      <c r="C56" s="8" t="s">
        <v>11</v>
      </c>
      <c r="D56" s="13" t="s">
        <v>43</v>
      </c>
      <c r="E56" s="19" t="s">
        <v>6</v>
      </c>
      <c r="F56" s="19" t="s">
        <v>34</v>
      </c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28">
        <f t="shared" si="4"/>
        <v>-25</v>
      </c>
      <c r="T56" s="28">
        <f t="shared" si="4"/>
        <v>-25</v>
      </c>
      <c r="U56" s="28">
        <f t="shared" si="4"/>
        <v>-25</v>
      </c>
      <c r="V56" s="28">
        <f t="shared" si="4"/>
        <v>-25</v>
      </c>
      <c r="W56" s="28">
        <f t="shared" si="4"/>
        <v>-25</v>
      </c>
      <c r="X56" s="28">
        <f t="shared" si="4"/>
        <v>-25</v>
      </c>
      <c r="Y56" s="28">
        <f t="shared" si="4"/>
        <v>-25</v>
      </c>
      <c r="Z56" s="28">
        <f t="shared" si="4"/>
        <v>-25</v>
      </c>
      <c r="AA56" s="28">
        <f t="shared" si="4"/>
        <v>-25</v>
      </c>
      <c r="AB56" s="28">
        <f t="shared" si="4"/>
        <v>-25</v>
      </c>
      <c r="AC56" s="28">
        <f t="shared" si="4"/>
        <v>-25</v>
      </c>
      <c r="AD56" s="28">
        <f t="shared" si="4"/>
        <v>-25</v>
      </c>
      <c r="AE56" s="20"/>
      <c r="AF56" s="31">
        <v>-300</v>
      </c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</row>
    <row r="57" spans="1:47" s="21" customFormat="1" x14ac:dyDescent="0.2">
      <c r="A57" s="10" t="s">
        <v>28</v>
      </c>
      <c r="B57" s="16">
        <v>1</v>
      </c>
      <c r="C57" s="8" t="s">
        <v>10</v>
      </c>
      <c r="D57" s="13" t="s">
        <v>44</v>
      </c>
      <c r="E57" s="19" t="s">
        <v>6</v>
      </c>
      <c r="F57" s="19" t="s">
        <v>34</v>
      </c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28">
        <f t="shared" si="4"/>
        <v>-8.3333333333333339</v>
      </c>
      <c r="T57" s="28">
        <f t="shared" si="4"/>
        <v>-8.3333333333333339</v>
      </c>
      <c r="U57" s="28">
        <f t="shared" si="4"/>
        <v>-8.3333333333333339</v>
      </c>
      <c r="V57" s="28">
        <f t="shared" si="4"/>
        <v>-8.3333333333333339</v>
      </c>
      <c r="W57" s="28">
        <f t="shared" si="4"/>
        <v>-8.3333333333333339</v>
      </c>
      <c r="X57" s="28">
        <f t="shared" si="4"/>
        <v>-8.3333333333333339</v>
      </c>
      <c r="Y57" s="28">
        <f t="shared" si="4"/>
        <v>-8.3333333333333339</v>
      </c>
      <c r="Z57" s="28">
        <f t="shared" si="4"/>
        <v>-8.3333333333333339</v>
      </c>
      <c r="AA57" s="28">
        <f t="shared" si="4"/>
        <v>-8.3333333333333339</v>
      </c>
      <c r="AB57" s="28">
        <f t="shared" si="4"/>
        <v>-8.3333333333333339</v>
      </c>
      <c r="AC57" s="28">
        <f t="shared" si="4"/>
        <v>-8.3333333333333339</v>
      </c>
      <c r="AD57" s="28">
        <f t="shared" si="4"/>
        <v>-8.3333333333333339</v>
      </c>
      <c r="AE57" s="20"/>
      <c r="AF57" s="31">
        <v>-100</v>
      </c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</row>
    <row r="58" spans="1:47" s="21" customFormat="1" x14ac:dyDescent="0.2">
      <c r="A58" s="10" t="s">
        <v>28</v>
      </c>
      <c r="B58" s="16">
        <v>1</v>
      </c>
      <c r="C58" s="8" t="s">
        <v>19</v>
      </c>
      <c r="D58" s="13" t="s">
        <v>45</v>
      </c>
      <c r="E58" s="19" t="s">
        <v>6</v>
      </c>
      <c r="F58" s="19" t="s">
        <v>34</v>
      </c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28">
        <f t="shared" si="4"/>
        <v>-6.666666666666667</v>
      </c>
      <c r="T58" s="28">
        <f t="shared" si="4"/>
        <v>-6.666666666666667</v>
      </c>
      <c r="U58" s="28">
        <f t="shared" si="4"/>
        <v>-6.666666666666667</v>
      </c>
      <c r="V58" s="28">
        <f t="shared" si="4"/>
        <v>-6.666666666666667</v>
      </c>
      <c r="W58" s="28">
        <f t="shared" si="4"/>
        <v>-6.666666666666667</v>
      </c>
      <c r="X58" s="28">
        <f t="shared" si="4"/>
        <v>-6.666666666666667</v>
      </c>
      <c r="Y58" s="28">
        <f t="shared" si="4"/>
        <v>-6.666666666666667</v>
      </c>
      <c r="Z58" s="28">
        <f t="shared" si="4"/>
        <v>-6.666666666666667</v>
      </c>
      <c r="AA58" s="28">
        <f t="shared" si="4"/>
        <v>-6.666666666666667</v>
      </c>
      <c r="AB58" s="28">
        <f t="shared" si="4"/>
        <v>-6.666666666666667</v>
      </c>
      <c r="AC58" s="28">
        <f t="shared" si="4"/>
        <v>-6.666666666666667</v>
      </c>
      <c r="AD58" s="28">
        <f t="shared" si="4"/>
        <v>-6.666666666666667</v>
      </c>
      <c r="AE58" s="20"/>
      <c r="AF58" s="31">
        <v>-80</v>
      </c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</row>
    <row r="59" spans="1:47" s="21" customFormat="1" ht="15.75" x14ac:dyDescent="0.25">
      <c r="A59" s="10" t="s">
        <v>28</v>
      </c>
      <c r="B59" s="16">
        <v>1</v>
      </c>
      <c r="C59" s="18" t="s">
        <v>33</v>
      </c>
      <c r="D59" s="13" t="s">
        <v>46</v>
      </c>
      <c r="E59" s="19" t="s">
        <v>5</v>
      </c>
      <c r="F59" s="22" t="s">
        <v>31</v>
      </c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28">
        <f t="shared" si="4"/>
        <v>-4.166666666666667</v>
      </c>
      <c r="T59" s="28">
        <f t="shared" si="4"/>
        <v>-4.166666666666667</v>
      </c>
      <c r="U59" s="28">
        <f t="shared" si="4"/>
        <v>-4.166666666666667</v>
      </c>
      <c r="V59" s="28">
        <f t="shared" si="4"/>
        <v>-4.166666666666667</v>
      </c>
      <c r="W59" s="28">
        <f t="shared" si="4"/>
        <v>-4.166666666666667</v>
      </c>
      <c r="X59" s="28">
        <f t="shared" si="4"/>
        <v>-4.166666666666667</v>
      </c>
      <c r="Y59" s="28">
        <f t="shared" si="4"/>
        <v>-4.166666666666667</v>
      </c>
      <c r="Z59" s="28">
        <f t="shared" si="4"/>
        <v>-4.166666666666667</v>
      </c>
      <c r="AA59" s="28">
        <f t="shared" si="4"/>
        <v>-4.166666666666667</v>
      </c>
      <c r="AB59" s="28">
        <f t="shared" si="4"/>
        <v>-4.166666666666667</v>
      </c>
      <c r="AC59" s="28">
        <f t="shared" si="4"/>
        <v>-4.166666666666667</v>
      </c>
      <c r="AD59" s="28">
        <f t="shared" si="4"/>
        <v>-4.166666666666667</v>
      </c>
      <c r="AE59" s="20"/>
      <c r="AF59" s="31">
        <v>-50</v>
      </c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</row>
    <row r="60" spans="1:47" s="21" customFormat="1" x14ac:dyDescent="0.2">
      <c r="A60" s="10" t="s">
        <v>28</v>
      </c>
      <c r="B60" s="16">
        <v>1</v>
      </c>
      <c r="C60" s="8" t="s">
        <v>22</v>
      </c>
      <c r="D60" s="13" t="s">
        <v>47</v>
      </c>
      <c r="E60" s="19" t="s">
        <v>6</v>
      </c>
      <c r="F60" s="19" t="s">
        <v>34</v>
      </c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28">
        <f t="shared" si="4"/>
        <v>-4.166666666666667</v>
      </c>
      <c r="T60" s="28">
        <f t="shared" si="4"/>
        <v>-4.166666666666667</v>
      </c>
      <c r="U60" s="28">
        <f t="shared" si="4"/>
        <v>-4.166666666666667</v>
      </c>
      <c r="V60" s="28">
        <f t="shared" si="4"/>
        <v>-4.166666666666667</v>
      </c>
      <c r="W60" s="28">
        <f t="shared" si="4"/>
        <v>-4.166666666666667</v>
      </c>
      <c r="X60" s="28">
        <f t="shared" si="4"/>
        <v>-4.166666666666667</v>
      </c>
      <c r="Y60" s="28">
        <f t="shared" si="4"/>
        <v>-4.166666666666667</v>
      </c>
      <c r="Z60" s="28">
        <f t="shared" si="4"/>
        <v>-4.166666666666667</v>
      </c>
      <c r="AA60" s="28">
        <f t="shared" si="4"/>
        <v>-4.166666666666667</v>
      </c>
      <c r="AB60" s="28">
        <f t="shared" si="4"/>
        <v>-4.166666666666667</v>
      </c>
      <c r="AC60" s="28">
        <f t="shared" si="4"/>
        <v>-4.166666666666667</v>
      </c>
      <c r="AD60" s="28">
        <f t="shared" si="4"/>
        <v>-4.166666666666667</v>
      </c>
      <c r="AE60" s="20"/>
      <c r="AF60" s="31">
        <v>-50</v>
      </c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</row>
    <row r="61" spans="1:47" s="21" customFormat="1" x14ac:dyDescent="0.2">
      <c r="A61" s="10" t="s">
        <v>28</v>
      </c>
      <c r="B61" s="16">
        <v>1</v>
      </c>
      <c r="C61" s="8" t="s">
        <v>18</v>
      </c>
      <c r="D61" s="13" t="s">
        <v>48</v>
      </c>
      <c r="E61" s="19" t="s">
        <v>6</v>
      </c>
      <c r="F61" s="19" t="s">
        <v>34</v>
      </c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28">
        <f t="shared" si="4"/>
        <v>-3.9166666666666665</v>
      </c>
      <c r="T61" s="28">
        <f t="shared" si="4"/>
        <v>-3.9166666666666665</v>
      </c>
      <c r="U61" s="28">
        <f t="shared" si="4"/>
        <v>-3.9166666666666665</v>
      </c>
      <c r="V61" s="28">
        <f t="shared" si="4"/>
        <v>-3.9166666666666665</v>
      </c>
      <c r="W61" s="28">
        <f t="shared" si="4"/>
        <v>-3.9166666666666665</v>
      </c>
      <c r="X61" s="28">
        <f t="shared" si="4"/>
        <v>-3.9166666666666665</v>
      </c>
      <c r="Y61" s="28">
        <f t="shared" si="4"/>
        <v>-3.9166666666666665</v>
      </c>
      <c r="Z61" s="28">
        <f t="shared" si="4"/>
        <v>-3.9166666666666665</v>
      </c>
      <c r="AA61" s="28">
        <f t="shared" si="4"/>
        <v>-3.9166666666666665</v>
      </c>
      <c r="AB61" s="28">
        <f t="shared" si="4"/>
        <v>-3.9166666666666665</v>
      </c>
      <c r="AC61" s="28">
        <f t="shared" si="4"/>
        <v>-3.9166666666666665</v>
      </c>
      <c r="AD61" s="28">
        <f t="shared" si="4"/>
        <v>-3.9166666666666665</v>
      </c>
      <c r="AE61" s="20"/>
      <c r="AF61" s="31">
        <v>-47</v>
      </c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</row>
    <row r="62" spans="1:47" s="21" customFormat="1" x14ac:dyDescent="0.2">
      <c r="A62" s="10" t="s">
        <v>28</v>
      </c>
      <c r="B62" s="16">
        <v>1</v>
      </c>
      <c r="C62" s="8" t="s">
        <v>21</v>
      </c>
      <c r="D62" s="13" t="s">
        <v>49</v>
      </c>
      <c r="E62" s="19" t="s">
        <v>6</v>
      </c>
      <c r="F62" s="19" t="s">
        <v>34</v>
      </c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28">
        <f t="shared" si="4"/>
        <v>-3.75</v>
      </c>
      <c r="T62" s="28">
        <f t="shared" si="4"/>
        <v>-3.75</v>
      </c>
      <c r="U62" s="28">
        <f t="shared" si="4"/>
        <v>-3.75</v>
      </c>
      <c r="V62" s="28">
        <f t="shared" si="4"/>
        <v>-3.75</v>
      </c>
      <c r="W62" s="28">
        <f t="shared" si="4"/>
        <v>-3.75</v>
      </c>
      <c r="X62" s="28">
        <f t="shared" si="4"/>
        <v>-3.75</v>
      </c>
      <c r="Y62" s="28">
        <f t="shared" si="4"/>
        <v>-3.75</v>
      </c>
      <c r="Z62" s="28">
        <f t="shared" si="4"/>
        <v>-3.75</v>
      </c>
      <c r="AA62" s="28">
        <f t="shared" si="4"/>
        <v>-3.75</v>
      </c>
      <c r="AB62" s="28">
        <f t="shared" si="4"/>
        <v>-3.75</v>
      </c>
      <c r="AC62" s="28">
        <f t="shared" si="4"/>
        <v>-3.75</v>
      </c>
      <c r="AD62" s="28">
        <f t="shared" si="4"/>
        <v>-3.75</v>
      </c>
      <c r="AE62" s="20"/>
      <c r="AF62" s="31">
        <v>-45</v>
      </c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</row>
    <row r="63" spans="1:47" s="21" customFormat="1" x14ac:dyDescent="0.2">
      <c r="A63" s="10" t="s">
        <v>28</v>
      </c>
      <c r="B63" s="16">
        <v>1</v>
      </c>
      <c r="C63" s="8" t="s">
        <v>9</v>
      </c>
      <c r="D63" s="13" t="s">
        <v>50</v>
      </c>
      <c r="E63" s="19" t="s">
        <v>6</v>
      </c>
      <c r="F63" s="19" t="s">
        <v>34</v>
      </c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28">
        <f t="shared" si="4"/>
        <v>-2.0833333333333335</v>
      </c>
      <c r="T63" s="28">
        <f t="shared" si="4"/>
        <v>-2.0833333333333335</v>
      </c>
      <c r="U63" s="28">
        <f t="shared" si="4"/>
        <v>-2.0833333333333335</v>
      </c>
      <c r="V63" s="28">
        <f t="shared" si="4"/>
        <v>-2.0833333333333335</v>
      </c>
      <c r="W63" s="28">
        <f t="shared" si="4"/>
        <v>-2.0833333333333335</v>
      </c>
      <c r="X63" s="28">
        <f t="shared" si="4"/>
        <v>-2.0833333333333335</v>
      </c>
      <c r="Y63" s="28">
        <f t="shared" si="4"/>
        <v>-2.0833333333333335</v>
      </c>
      <c r="Z63" s="28">
        <f t="shared" si="4"/>
        <v>-2.0833333333333335</v>
      </c>
      <c r="AA63" s="28">
        <f t="shared" si="4"/>
        <v>-2.0833333333333335</v>
      </c>
      <c r="AB63" s="28">
        <f t="shared" si="4"/>
        <v>-2.0833333333333335</v>
      </c>
      <c r="AC63" s="28">
        <f t="shared" si="4"/>
        <v>-2.0833333333333335</v>
      </c>
      <c r="AD63" s="28">
        <f t="shared" si="4"/>
        <v>-2.0833333333333335</v>
      </c>
      <c r="AE63" s="20"/>
      <c r="AF63" s="31">
        <v>-25</v>
      </c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</row>
    <row r="64" spans="1:47" s="21" customFormat="1" x14ac:dyDescent="0.2">
      <c r="A64" s="10" t="s">
        <v>28</v>
      </c>
      <c r="B64" s="16">
        <v>1</v>
      </c>
      <c r="C64" s="8" t="s">
        <v>17</v>
      </c>
      <c r="D64" s="13" t="s">
        <v>51</v>
      </c>
      <c r="E64" s="19" t="s">
        <v>6</v>
      </c>
      <c r="F64" s="19" t="s">
        <v>34</v>
      </c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28">
        <f t="shared" si="4"/>
        <v>-1.25</v>
      </c>
      <c r="T64" s="28">
        <f t="shared" si="4"/>
        <v>-1.25</v>
      </c>
      <c r="U64" s="28">
        <f t="shared" si="4"/>
        <v>-1.25</v>
      </c>
      <c r="V64" s="28">
        <f t="shared" si="4"/>
        <v>-1.25</v>
      </c>
      <c r="W64" s="28">
        <f t="shared" si="4"/>
        <v>-1.25</v>
      </c>
      <c r="X64" s="28">
        <f t="shared" si="4"/>
        <v>-1.25</v>
      </c>
      <c r="Y64" s="28">
        <f t="shared" si="4"/>
        <v>-1.25</v>
      </c>
      <c r="Z64" s="28">
        <f t="shared" si="4"/>
        <v>-1.25</v>
      </c>
      <c r="AA64" s="28">
        <f t="shared" si="4"/>
        <v>-1.25</v>
      </c>
      <c r="AB64" s="28">
        <f t="shared" si="4"/>
        <v>-1.25</v>
      </c>
      <c r="AC64" s="28">
        <f t="shared" si="4"/>
        <v>-1.25</v>
      </c>
      <c r="AD64" s="28">
        <f t="shared" si="4"/>
        <v>-1.25</v>
      </c>
      <c r="AE64" s="20"/>
      <c r="AF64" s="31">
        <v>-15</v>
      </c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</row>
    <row r="65" spans="1:47" s="21" customFormat="1" ht="15.75" x14ac:dyDescent="0.25">
      <c r="A65" s="10" t="s">
        <v>28</v>
      </c>
      <c r="B65" s="16">
        <v>1</v>
      </c>
      <c r="C65" s="18" t="s">
        <v>30</v>
      </c>
      <c r="D65" s="13" t="s">
        <v>30</v>
      </c>
      <c r="E65" s="19" t="s">
        <v>5</v>
      </c>
      <c r="F65" s="22" t="s">
        <v>31</v>
      </c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28">
        <f t="shared" si="4"/>
        <v>-1</v>
      </c>
      <c r="T65" s="28">
        <f t="shared" si="4"/>
        <v>-1</v>
      </c>
      <c r="U65" s="28">
        <f t="shared" si="4"/>
        <v>-1</v>
      </c>
      <c r="V65" s="28">
        <f t="shared" si="4"/>
        <v>-1</v>
      </c>
      <c r="W65" s="28">
        <f t="shared" si="4"/>
        <v>-1</v>
      </c>
      <c r="X65" s="28">
        <f t="shared" si="4"/>
        <v>-1</v>
      </c>
      <c r="Y65" s="28">
        <f t="shared" si="4"/>
        <v>-1</v>
      </c>
      <c r="Z65" s="28">
        <f t="shared" si="4"/>
        <v>-1</v>
      </c>
      <c r="AA65" s="28">
        <f t="shared" si="4"/>
        <v>-1</v>
      </c>
      <c r="AB65" s="28">
        <f t="shared" si="4"/>
        <v>-1</v>
      </c>
      <c r="AC65" s="28">
        <f t="shared" si="4"/>
        <v>-1</v>
      </c>
      <c r="AD65" s="28">
        <f t="shared" si="4"/>
        <v>-1</v>
      </c>
      <c r="AE65" s="20"/>
      <c r="AF65" s="31">
        <v>-12</v>
      </c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</row>
    <row r="66" spans="1:47" s="21" customFormat="1" x14ac:dyDescent="0.2">
      <c r="A66" s="10" t="s">
        <v>28</v>
      </c>
      <c r="B66" s="16">
        <v>1</v>
      </c>
      <c r="C66" s="8" t="s">
        <v>16</v>
      </c>
      <c r="D66" s="13" t="s">
        <v>16</v>
      </c>
      <c r="E66" s="19" t="s">
        <v>6</v>
      </c>
      <c r="F66" s="19" t="s">
        <v>34</v>
      </c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28">
        <f t="shared" si="4"/>
        <v>-0.66666666666666663</v>
      </c>
      <c r="T66" s="28">
        <f t="shared" si="4"/>
        <v>-0.66666666666666663</v>
      </c>
      <c r="U66" s="28">
        <f t="shared" si="4"/>
        <v>-0.66666666666666663</v>
      </c>
      <c r="V66" s="28">
        <f t="shared" si="4"/>
        <v>-0.66666666666666663</v>
      </c>
      <c r="W66" s="28">
        <f t="shared" si="4"/>
        <v>-0.66666666666666663</v>
      </c>
      <c r="X66" s="28">
        <f t="shared" si="4"/>
        <v>-0.66666666666666663</v>
      </c>
      <c r="Y66" s="28">
        <f t="shared" si="4"/>
        <v>-0.66666666666666663</v>
      </c>
      <c r="Z66" s="28">
        <f t="shared" si="4"/>
        <v>-0.66666666666666663</v>
      </c>
      <c r="AA66" s="28">
        <f t="shared" si="4"/>
        <v>-0.66666666666666663</v>
      </c>
      <c r="AB66" s="28">
        <f t="shared" si="4"/>
        <v>-0.66666666666666663</v>
      </c>
      <c r="AC66" s="28">
        <f t="shared" si="4"/>
        <v>-0.66666666666666663</v>
      </c>
      <c r="AD66" s="28">
        <f t="shared" si="4"/>
        <v>-0.66666666666666663</v>
      </c>
      <c r="AE66" s="20"/>
      <c r="AF66" s="31">
        <v>-8</v>
      </c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</row>
    <row r="67" spans="1:47" s="21" customFormat="1" x14ac:dyDescent="0.2">
      <c r="A67" s="10" t="s">
        <v>28</v>
      </c>
      <c r="B67" s="16">
        <v>1</v>
      </c>
      <c r="C67" s="8" t="s">
        <v>8</v>
      </c>
      <c r="D67" s="13" t="s">
        <v>52</v>
      </c>
      <c r="E67" s="19" t="s">
        <v>6</v>
      </c>
      <c r="F67" s="19" t="s">
        <v>34</v>
      </c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28">
        <f t="shared" si="4"/>
        <v>-0.83333333333333337</v>
      </c>
      <c r="T67" s="28">
        <f t="shared" si="4"/>
        <v>-0.83333333333333337</v>
      </c>
      <c r="U67" s="28">
        <f t="shared" si="4"/>
        <v>-0.83333333333333337</v>
      </c>
      <c r="V67" s="28">
        <f t="shared" si="4"/>
        <v>-0.83333333333333337</v>
      </c>
      <c r="W67" s="28">
        <f t="shared" si="4"/>
        <v>-0.83333333333333337</v>
      </c>
      <c r="X67" s="28">
        <f t="shared" si="4"/>
        <v>-0.83333333333333337</v>
      </c>
      <c r="Y67" s="28">
        <f t="shared" si="4"/>
        <v>-0.83333333333333337</v>
      </c>
      <c r="Z67" s="28">
        <f t="shared" si="4"/>
        <v>-0.83333333333333337</v>
      </c>
      <c r="AA67" s="28">
        <f t="shared" si="4"/>
        <v>-0.83333333333333337</v>
      </c>
      <c r="AB67" s="28">
        <f t="shared" si="4"/>
        <v>-0.83333333333333337</v>
      </c>
      <c r="AC67" s="28">
        <f t="shared" si="4"/>
        <v>-0.83333333333333337</v>
      </c>
      <c r="AD67" s="28">
        <f t="shared" si="4"/>
        <v>-0.83333333333333337</v>
      </c>
      <c r="AE67" s="20"/>
      <c r="AF67" s="31">
        <v>-10</v>
      </c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</row>
    <row r="68" spans="1:47" s="21" customFormat="1" x14ac:dyDescent="0.2">
      <c r="A68" s="10" t="s">
        <v>28</v>
      </c>
      <c r="B68" s="16">
        <v>1</v>
      </c>
      <c r="C68" s="8" t="s">
        <v>20</v>
      </c>
      <c r="D68" s="13" t="s">
        <v>53</v>
      </c>
      <c r="E68" s="19" t="s">
        <v>6</v>
      </c>
      <c r="F68" s="19" t="s">
        <v>34</v>
      </c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28">
        <f t="shared" si="4"/>
        <v>-0.5</v>
      </c>
      <c r="T68" s="28">
        <f t="shared" si="4"/>
        <v>-0.5</v>
      </c>
      <c r="U68" s="28">
        <f t="shared" si="4"/>
        <v>-0.5</v>
      </c>
      <c r="V68" s="28">
        <f t="shared" si="4"/>
        <v>-0.5</v>
      </c>
      <c r="W68" s="28">
        <f t="shared" si="4"/>
        <v>-0.5</v>
      </c>
      <c r="X68" s="28">
        <f t="shared" si="4"/>
        <v>-0.5</v>
      </c>
      <c r="Y68" s="28">
        <f t="shared" si="4"/>
        <v>-0.5</v>
      </c>
      <c r="Z68" s="28">
        <f t="shared" si="4"/>
        <v>-0.5</v>
      </c>
      <c r="AA68" s="28">
        <f t="shared" si="4"/>
        <v>-0.5</v>
      </c>
      <c r="AB68" s="28">
        <f t="shared" si="4"/>
        <v>-0.5</v>
      </c>
      <c r="AC68" s="28">
        <f t="shared" si="4"/>
        <v>-0.5</v>
      </c>
      <c r="AD68" s="28">
        <f t="shared" si="4"/>
        <v>-0.5</v>
      </c>
      <c r="AE68" s="20"/>
      <c r="AF68" s="31">
        <v>-6</v>
      </c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</row>
    <row r="69" spans="1:47" s="21" customFormat="1" ht="15.75" x14ac:dyDescent="0.25">
      <c r="A69" s="10" t="s">
        <v>28</v>
      </c>
      <c r="B69" s="16">
        <v>1</v>
      </c>
      <c r="C69" s="18" t="s">
        <v>32</v>
      </c>
      <c r="D69" s="13" t="s">
        <v>54</v>
      </c>
      <c r="E69" s="19" t="s">
        <v>5</v>
      </c>
      <c r="F69" s="22" t="s">
        <v>31</v>
      </c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28">
        <f t="shared" si="4"/>
        <v>-0.41666666666666669</v>
      </c>
      <c r="T69" s="28">
        <f t="shared" si="4"/>
        <v>-0.41666666666666669</v>
      </c>
      <c r="U69" s="28">
        <f t="shared" si="4"/>
        <v>-0.41666666666666669</v>
      </c>
      <c r="V69" s="28">
        <f t="shared" si="4"/>
        <v>-0.41666666666666669</v>
      </c>
      <c r="W69" s="28">
        <f t="shared" si="4"/>
        <v>-0.41666666666666669</v>
      </c>
      <c r="X69" s="28">
        <f t="shared" si="4"/>
        <v>-0.41666666666666669</v>
      </c>
      <c r="Y69" s="28">
        <f t="shared" si="4"/>
        <v>-0.41666666666666669</v>
      </c>
      <c r="Z69" s="28">
        <f t="shared" si="4"/>
        <v>-0.41666666666666669</v>
      </c>
      <c r="AA69" s="28">
        <f t="shared" si="4"/>
        <v>-0.41666666666666669</v>
      </c>
      <c r="AB69" s="28">
        <f t="shared" si="4"/>
        <v>-0.41666666666666669</v>
      </c>
      <c r="AC69" s="28">
        <f t="shared" si="4"/>
        <v>-0.41666666666666669</v>
      </c>
      <c r="AD69" s="28">
        <f t="shared" si="4"/>
        <v>-0.41666666666666669</v>
      </c>
      <c r="AE69" s="20"/>
      <c r="AF69" s="31">
        <v>-5</v>
      </c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</row>
    <row r="70" spans="1:47" s="21" customFormat="1" x14ac:dyDescent="0.2">
      <c r="A70" s="10" t="s">
        <v>28</v>
      </c>
      <c r="B70" s="16">
        <v>1</v>
      </c>
      <c r="C70" s="8" t="s">
        <v>7</v>
      </c>
      <c r="D70" s="13" t="s">
        <v>55</v>
      </c>
      <c r="E70" s="19" t="s">
        <v>6</v>
      </c>
      <c r="F70" s="19" t="s">
        <v>34</v>
      </c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28">
        <f t="shared" si="4"/>
        <v>-0.41666666666666669</v>
      </c>
      <c r="T70" s="28">
        <f t="shared" si="4"/>
        <v>-0.41666666666666669</v>
      </c>
      <c r="U70" s="28">
        <f t="shared" si="4"/>
        <v>-0.41666666666666669</v>
      </c>
      <c r="V70" s="28">
        <f t="shared" si="4"/>
        <v>-0.41666666666666669</v>
      </c>
      <c r="W70" s="28">
        <f t="shared" si="4"/>
        <v>-0.41666666666666669</v>
      </c>
      <c r="X70" s="28">
        <f t="shared" si="4"/>
        <v>-0.41666666666666669</v>
      </c>
      <c r="Y70" s="28">
        <f t="shared" si="4"/>
        <v>-0.41666666666666669</v>
      </c>
      <c r="Z70" s="28">
        <f t="shared" si="4"/>
        <v>-0.41666666666666669</v>
      </c>
      <c r="AA70" s="28">
        <f t="shared" si="4"/>
        <v>-0.41666666666666669</v>
      </c>
      <c r="AB70" s="28">
        <f t="shared" si="4"/>
        <v>-0.41666666666666669</v>
      </c>
      <c r="AC70" s="28">
        <f t="shared" si="4"/>
        <v>-0.41666666666666669</v>
      </c>
      <c r="AD70" s="28">
        <f t="shared" si="4"/>
        <v>-0.41666666666666669</v>
      </c>
      <c r="AE70" s="20"/>
      <c r="AF70" s="31">
        <v>-5</v>
      </c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</row>
    <row r="71" spans="1:47" s="21" customFormat="1" x14ac:dyDescent="0.2">
      <c r="A71" s="10" t="s">
        <v>28</v>
      </c>
      <c r="B71" s="16">
        <v>1</v>
      </c>
      <c r="C71" s="8" t="s">
        <v>10</v>
      </c>
      <c r="D71" s="13" t="s">
        <v>44</v>
      </c>
      <c r="E71" s="19" t="s">
        <v>14</v>
      </c>
      <c r="F71" s="19" t="s">
        <v>14</v>
      </c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28">
        <f t="shared" si="4"/>
        <v>7.083333333333333</v>
      </c>
      <c r="T71" s="28">
        <f t="shared" si="4"/>
        <v>7.083333333333333</v>
      </c>
      <c r="U71" s="28">
        <f t="shared" si="4"/>
        <v>7.083333333333333</v>
      </c>
      <c r="V71" s="28">
        <f t="shared" si="4"/>
        <v>7.083333333333333</v>
      </c>
      <c r="W71" s="28">
        <f t="shared" si="4"/>
        <v>7.083333333333333</v>
      </c>
      <c r="X71" s="28">
        <f t="shared" si="4"/>
        <v>7.083333333333333</v>
      </c>
      <c r="Y71" s="28">
        <f t="shared" si="4"/>
        <v>7.083333333333333</v>
      </c>
      <c r="Z71" s="28">
        <f t="shared" si="4"/>
        <v>7.083333333333333</v>
      </c>
      <c r="AA71" s="28">
        <f t="shared" si="4"/>
        <v>7.083333333333333</v>
      </c>
      <c r="AB71" s="28">
        <f t="shared" si="4"/>
        <v>7.083333333333333</v>
      </c>
      <c r="AC71" s="28">
        <f t="shared" si="4"/>
        <v>7.083333333333333</v>
      </c>
      <c r="AD71" s="28">
        <f t="shared" si="4"/>
        <v>7.083333333333333</v>
      </c>
      <c r="AE71" s="20"/>
      <c r="AF71" s="31">
        <v>85</v>
      </c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</row>
    <row r="72" spans="1:47" s="21" customFormat="1" x14ac:dyDescent="0.2">
      <c r="A72" s="10" t="s">
        <v>28</v>
      </c>
      <c r="B72" s="16">
        <v>1</v>
      </c>
      <c r="C72" s="8" t="s">
        <v>11</v>
      </c>
      <c r="D72" s="13" t="s">
        <v>43</v>
      </c>
      <c r="E72" s="19" t="s">
        <v>14</v>
      </c>
      <c r="F72" s="19" t="s">
        <v>14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28">
        <f t="shared" ref="S72:AD75" si="5">$AF72/12</f>
        <v>13.666666666666666</v>
      </c>
      <c r="T72" s="28">
        <f t="shared" si="5"/>
        <v>13.666666666666666</v>
      </c>
      <c r="U72" s="28">
        <f t="shared" si="5"/>
        <v>13.666666666666666</v>
      </c>
      <c r="V72" s="28">
        <f t="shared" si="5"/>
        <v>13.666666666666666</v>
      </c>
      <c r="W72" s="28">
        <f t="shared" si="5"/>
        <v>13.666666666666666</v>
      </c>
      <c r="X72" s="28">
        <f t="shared" si="5"/>
        <v>13.666666666666666</v>
      </c>
      <c r="Y72" s="28">
        <f t="shared" si="5"/>
        <v>13.666666666666666</v>
      </c>
      <c r="Z72" s="28">
        <f t="shared" si="5"/>
        <v>13.666666666666666</v>
      </c>
      <c r="AA72" s="28">
        <f t="shared" si="5"/>
        <v>13.666666666666666</v>
      </c>
      <c r="AB72" s="28">
        <f t="shared" si="5"/>
        <v>13.666666666666666</v>
      </c>
      <c r="AC72" s="28">
        <f t="shared" si="5"/>
        <v>13.666666666666666</v>
      </c>
      <c r="AD72" s="28">
        <f t="shared" si="5"/>
        <v>13.666666666666666</v>
      </c>
      <c r="AE72" s="20"/>
      <c r="AF72" s="31">
        <v>164</v>
      </c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</row>
    <row r="73" spans="1:47" s="21" customFormat="1" x14ac:dyDescent="0.2">
      <c r="A73" s="10" t="s">
        <v>28</v>
      </c>
      <c r="B73" s="16">
        <v>1</v>
      </c>
      <c r="C73" s="8" t="s">
        <v>23</v>
      </c>
      <c r="D73" s="13" t="s">
        <v>56</v>
      </c>
      <c r="E73" s="19" t="s">
        <v>14</v>
      </c>
      <c r="F73" s="19" t="s">
        <v>14</v>
      </c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28">
        <f t="shared" si="5"/>
        <v>15.833333333333334</v>
      </c>
      <c r="T73" s="28">
        <f t="shared" si="5"/>
        <v>15.833333333333334</v>
      </c>
      <c r="U73" s="28">
        <f t="shared" si="5"/>
        <v>15.833333333333334</v>
      </c>
      <c r="V73" s="28">
        <f t="shared" si="5"/>
        <v>15.833333333333334</v>
      </c>
      <c r="W73" s="28">
        <f t="shared" si="5"/>
        <v>15.833333333333334</v>
      </c>
      <c r="X73" s="28">
        <f t="shared" si="5"/>
        <v>15.833333333333334</v>
      </c>
      <c r="Y73" s="28">
        <f t="shared" si="5"/>
        <v>15.833333333333334</v>
      </c>
      <c r="Z73" s="28">
        <f t="shared" si="5"/>
        <v>15.833333333333334</v>
      </c>
      <c r="AA73" s="28">
        <f t="shared" si="5"/>
        <v>15.833333333333334</v>
      </c>
      <c r="AB73" s="28">
        <f t="shared" si="5"/>
        <v>15.833333333333334</v>
      </c>
      <c r="AC73" s="28">
        <f t="shared" si="5"/>
        <v>15.833333333333334</v>
      </c>
      <c r="AD73" s="28">
        <f t="shared" si="5"/>
        <v>15.833333333333334</v>
      </c>
      <c r="AE73" s="20"/>
      <c r="AF73" s="31">
        <v>190</v>
      </c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</row>
    <row r="74" spans="1:47" s="21" customFormat="1" x14ac:dyDescent="0.2">
      <c r="A74" s="10" t="s">
        <v>28</v>
      </c>
      <c r="B74" s="16">
        <v>1</v>
      </c>
      <c r="C74" s="8" t="s">
        <v>12</v>
      </c>
      <c r="D74" s="13" t="s">
        <v>42</v>
      </c>
      <c r="E74" s="19" t="s">
        <v>14</v>
      </c>
      <c r="F74" s="19" t="s">
        <v>14</v>
      </c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28">
        <f t="shared" si="5"/>
        <v>29.25</v>
      </c>
      <c r="T74" s="28">
        <f t="shared" si="5"/>
        <v>29.25</v>
      </c>
      <c r="U74" s="28">
        <f t="shared" si="5"/>
        <v>29.25</v>
      </c>
      <c r="V74" s="28">
        <f t="shared" si="5"/>
        <v>29.25</v>
      </c>
      <c r="W74" s="28">
        <f t="shared" si="5"/>
        <v>29.25</v>
      </c>
      <c r="X74" s="28">
        <f t="shared" si="5"/>
        <v>29.25</v>
      </c>
      <c r="Y74" s="28">
        <f t="shared" si="5"/>
        <v>29.25</v>
      </c>
      <c r="Z74" s="28">
        <f t="shared" si="5"/>
        <v>29.25</v>
      </c>
      <c r="AA74" s="28">
        <f t="shared" si="5"/>
        <v>29.25</v>
      </c>
      <c r="AB74" s="28">
        <f t="shared" si="5"/>
        <v>29.25</v>
      </c>
      <c r="AC74" s="28">
        <f t="shared" si="5"/>
        <v>29.25</v>
      </c>
      <c r="AD74" s="28">
        <f t="shared" si="5"/>
        <v>29.25</v>
      </c>
      <c r="AE74" s="20"/>
      <c r="AF74" s="31">
        <v>351</v>
      </c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</row>
    <row r="75" spans="1:47" s="21" customFormat="1" x14ac:dyDescent="0.2">
      <c r="A75" s="10" t="s">
        <v>28</v>
      </c>
      <c r="B75" s="16">
        <v>1</v>
      </c>
      <c r="C75" s="8" t="s">
        <v>24</v>
      </c>
      <c r="D75" s="13" t="s">
        <v>57</v>
      </c>
      <c r="E75" s="19" t="s">
        <v>14</v>
      </c>
      <c r="F75" s="19" t="s">
        <v>14</v>
      </c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28">
        <f t="shared" si="5"/>
        <v>109.16666666666667</v>
      </c>
      <c r="T75" s="28">
        <f t="shared" si="5"/>
        <v>109.16666666666667</v>
      </c>
      <c r="U75" s="28">
        <f t="shared" si="5"/>
        <v>109.16666666666667</v>
      </c>
      <c r="V75" s="28">
        <f t="shared" si="5"/>
        <v>109.16666666666667</v>
      </c>
      <c r="W75" s="28">
        <f t="shared" si="5"/>
        <v>109.16666666666667</v>
      </c>
      <c r="X75" s="28">
        <f t="shared" si="5"/>
        <v>109.16666666666667</v>
      </c>
      <c r="Y75" s="28">
        <f t="shared" si="5"/>
        <v>109.16666666666667</v>
      </c>
      <c r="Z75" s="28">
        <f t="shared" si="5"/>
        <v>109.16666666666667</v>
      </c>
      <c r="AA75" s="28">
        <f t="shared" si="5"/>
        <v>109.16666666666667</v>
      </c>
      <c r="AB75" s="28">
        <f t="shared" si="5"/>
        <v>109.16666666666667</v>
      </c>
      <c r="AC75" s="28">
        <f t="shared" si="5"/>
        <v>109.16666666666667</v>
      </c>
      <c r="AD75" s="28">
        <f t="shared" si="5"/>
        <v>109.16666666666667</v>
      </c>
      <c r="AE75" s="20"/>
      <c r="AF75" s="31">
        <v>1310</v>
      </c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</row>
    <row r="76" spans="1:47" s="21" customFormat="1" x14ac:dyDescent="0.2">
      <c r="A76" s="10" t="s">
        <v>28</v>
      </c>
      <c r="B76" s="16">
        <v>1</v>
      </c>
      <c r="C76" s="18" t="s">
        <v>41</v>
      </c>
      <c r="D76" s="13" t="s">
        <v>58</v>
      </c>
      <c r="E76" s="8" t="s">
        <v>26</v>
      </c>
      <c r="F76" s="8" t="s">
        <v>26</v>
      </c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33">
        <v>-357136.75999999687</v>
      </c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</row>
    <row r="77" spans="1:47" s="21" customFormat="1" x14ac:dyDescent="0.2">
      <c r="A77" s="10" t="s">
        <v>28</v>
      </c>
      <c r="B77" s="16">
        <v>1</v>
      </c>
      <c r="C77" s="18" t="s">
        <v>41</v>
      </c>
      <c r="D77" s="13" t="s">
        <v>58</v>
      </c>
      <c r="E77" s="19" t="s">
        <v>3</v>
      </c>
      <c r="F77" s="19" t="s">
        <v>3</v>
      </c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31">
        <v>-260750</v>
      </c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</row>
    <row r="78" spans="1:47" s="21" customFormat="1" x14ac:dyDescent="0.2">
      <c r="A78" s="10" t="s">
        <v>28</v>
      </c>
      <c r="B78" s="16">
        <v>1</v>
      </c>
      <c r="C78" s="18" t="s">
        <v>39</v>
      </c>
      <c r="D78" s="13" t="s">
        <v>59</v>
      </c>
      <c r="E78" s="19" t="s">
        <v>15</v>
      </c>
      <c r="F78" s="19" t="s">
        <v>15</v>
      </c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31">
        <v>-156450</v>
      </c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</row>
    <row r="79" spans="1:47" s="21" customFormat="1" x14ac:dyDescent="0.2">
      <c r="A79" s="10" t="s">
        <v>28</v>
      </c>
      <c r="B79" s="16">
        <v>1</v>
      </c>
      <c r="C79" s="18" t="s">
        <v>33</v>
      </c>
      <c r="D79" s="13" t="s">
        <v>46</v>
      </c>
      <c r="E79" s="19" t="s">
        <v>15</v>
      </c>
      <c r="F79" s="19" t="s">
        <v>15</v>
      </c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31">
        <v>-31290</v>
      </c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</row>
    <row r="80" spans="1:47" s="21" customFormat="1" x14ac:dyDescent="0.2">
      <c r="A80" s="10" t="s">
        <v>28</v>
      </c>
      <c r="B80" s="16">
        <v>1</v>
      </c>
      <c r="C80" s="18" t="s">
        <v>32</v>
      </c>
      <c r="D80" s="13" t="s">
        <v>54</v>
      </c>
      <c r="E80" s="19" t="s">
        <v>15</v>
      </c>
      <c r="F80" s="19" t="s">
        <v>15</v>
      </c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31">
        <v>-15645</v>
      </c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</row>
    <row r="81" spans="1:47" s="21" customFormat="1" x14ac:dyDescent="0.2">
      <c r="A81" s="10" t="s">
        <v>28</v>
      </c>
      <c r="B81" s="16">
        <v>1</v>
      </c>
      <c r="C81" s="18" t="s">
        <v>30</v>
      </c>
      <c r="D81" s="13" t="s">
        <v>30</v>
      </c>
      <c r="E81" s="19" t="s">
        <v>13</v>
      </c>
      <c r="F81" s="19" t="s">
        <v>13</v>
      </c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31">
        <v>-15645</v>
      </c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</row>
    <row r="82" spans="1:47" s="21" customFormat="1" x14ac:dyDescent="0.2">
      <c r="A82" s="10" t="s">
        <v>28</v>
      </c>
      <c r="B82" s="16">
        <v>1</v>
      </c>
      <c r="C82" s="18" t="s">
        <v>32</v>
      </c>
      <c r="D82" s="13" t="s">
        <v>54</v>
      </c>
      <c r="E82" s="19" t="s">
        <v>13</v>
      </c>
      <c r="F82" s="19" t="s">
        <v>13</v>
      </c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31">
        <v>15645</v>
      </c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</row>
    <row r="83" spans="1:47" s="21" customFormat="1" x14ac:dyDescent="0.2">
      <c r="A83" s="10" t="s">
        <v>28</v>
      </c>
      <c r="B83" s="16">
        <v>1</v>
      </c>
      <c r="C83" s="18" t="s">
        <v>30</v>
      </c>
      <c r="D83" s="13" t="s">
        <v>30</v>
      </c>
      <c r="E83" s="19" t="s">
        <v>15</v>
      </c>
      <c r="F83" s="19" t="s">
        <v>15</v>
      </c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31">
        <v>15645</v>
      </c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</row>
    <row r="84" spans="1:47" s="21" customFormat="1" x14ac:dyDescent="0.2">
      <c r="A84" s="10" t="s">
        <v>28</v>
      </c>
      <c r="B84" s="16">
        <v>1</v>
      </c>
      <c r="C84" s="18" t="s">
        <v>33</v>
      </c>
      <c r="D84" s="13" t="s">
        <v>46</v>
      </c>
      <c r="E84" s="19" t="s">
        <v>13</v>
      </c>
      <c r="F84" s="19" t="s">
        <v>13</v>
      </c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31">
        <v>31290</v>
      </c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</row>
    <row r="85" spans="1:47" s="21" customFormat="1" x14ac:dyDescent="0.2">
      <c r="A85" s="10" t="s">
        <v>28</v>
      </c>
      <c r="B85" s="16">
        <v>1</v>
      </c>
      <c r="C85" s="18" t="s">
        <v>39</v>
      </c>
      <c r="D85" s="13" t="s">
        <v>59</v>
      </c>
      <c r="E85" s="19" t="s">
        <v>13</v>
      </c>
      <c r="F85" s="19" t="s">
        <v>13</v>
      </c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31">
        <v>156450</v>
      </c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</row>
    <row r="86" spans="1:47" s="21" customFormat="1" x14ac:dyDescent="0.2">
      <c r="A86" s="10" t="s">
        <v>28</v>
      </c>
      <c r="B86" s="16">
        <v>1</v>
      </c>
      <c r="C86" s="18" t="s">
        <v>41</v>
      </c>
      <c r="D86" s="13" t="s">
        <v>58</v>
      </c>
      <c r="E86" s="19" t="s">
        <v>1</v>
      </c>
      <c r="F86" s="19" t="s">
        <v>1</v>
      </c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31">
        <v>260750</v>
      </c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</row>
    <row r="87" spans="1:47" s="21" customFormat="1" x14ac:dyDescent="0.2">
      <c r="A87" s="10" t="s">
        <v>28</v>
      </c>
      <c r="B87" s="16">
        <v>1</v>
      </c>
      <c r="C87" s="18" t="s">
        <v>41</v>
      </c>
      <c r="D87" s="13" t="s">
        <v>58</v>
      </c>
      <c r="E87" s="8" t="s">
        <v>25</v>
      </c>
      <c r="F87" s="8" t="s">
        <v>25</v>
      </c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31">
        <v>357136.75999999687</v>
      </c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</row>
    <row r="88" spans="1:47" s="21" customFormat="1" x14ac:dyDescent="0.2">
      <c r="A88" s="10" t="s">
        <v>28</v>
      </c>
      <c r="B88" s="16">
        <v>2</v>
      </c>
      <c r="C88" s="18" t="s">
        <v>40</v>
      </c>
      <c r="D88" s="13" t="s">
        <v>40</v>
      </c>
      <c r="E88" s="8" t="s">
        <v>26</v>
      </c>
      <c r="F88" s="8" t="s">
        <v>26</v>
      </c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33">
        <v>-311236.59999999875</v>
      </c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</row>
    <row r="89" spans="1:47" s="21" customFormat="1" x14ac:dyDescent="0.2">
      <c r="A89" s="10" t="s">
        <v>28</v>
      </c>
      <c r="B89" s="16">
        <v>2</v>
      </c>
      <c r="C89" s="18" t="s">
        <v>40</v>
      </c>
      <c r="D89" s="13" t="s">
        <v>40</v>
      </c>
      <c r="E89" s="19" t="s">
        <v>3</v>
      </c>
      <c r="F89" s="19" t="s">
        <v>3</v>
      </c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34">
        <f>-365050+50000</f>
        <v>-315050</v>
      </c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</row>
    <row r="90" spans="1:47" s="21" customFormat="1" x14ac:dyDescent="0.2">
      <c r="A90" s="10" t="s">
        <v>28</v>
      </c>
      <c r="B90" s="16">
        <v>2</v>
      </c>
      <c r="C90" s="18" t="s">
        <v>40</v>
      </c>
      <c r="D90" s="13" t="s">
        <v>40</v>
      </c>
      <c r="E90" s="19" t="s">
        <v>3</v>
      </c>
      <c r="F90" s="19" t="s">
        <v>3</v>
      </c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31">
        <v>-50000</v>
      </c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</row>
    <row r="91" spans="1:47" s="21" customFormat="1" x14ac:dyDescent="0.2">
      <c r="A91" s="10" t="s">
        <v>28</v>
      </c>
      <c r="B91" s="16">
        <v>2</v>
      </c>
      <c r="C91" s="17" t="s">
        <v>38</v>
      </c>
      <c r="D91" s="13" t="s">
        <v>60</v>
      </c>
      <c r="E91" s="19" t="s">
        <v>15</v>
      </c>
      <c r="F91" s="19" t="s">
        <v>15</v>
      </c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31">
        <v>-31290</v>
      </c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</row>
    <row r="92" spans="1:47" s="21" customFormat="1" x14ac:dyDescent="0.2">
      <c r="A92" s="10" t="s">
        <v>28</v>
      </c>
      <c r="B92" s="16">
        <v>2</v>
      </c>
      <c r="C92" s="18" t="s">
        <v>36</v>
      </c>
      <c r="D92" s="13" t="s">
        <v>61</v>
      </c>
      <c r="E92" s="19" t="s">
        <v>13</v>
      </c>
      <c r="F92" s="19" t="s">
        <v>13</v>
      </c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31">
        <v>-20860</v>
      </c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</row>
    <row r="93" spans="1:47" s="21" customFormat="1" x14ac:dyDescent="0.2">
      <c r="A93" s="10" t="s">
        <v>28</v>
      </c>
      <c r="B93" s="16">
        <v>2</v>
      </c>
      <c r="C93" s="17" t="s">
        <v>37</v>
      </c>
      <c r="D93" s="13" t="s">
        <v>37</v>
      </c>
      <c r="E93" s="19" t="s">
        <v>15</v>
      </c>
      <c r="F93" s="19" t="s">
        <v>15</v>
      </c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31">
        <v>-15645</v>
      </c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</row>
    <row r="94" spans="1:47" s="21" customFormat="1" x14ac:dyDescent="0.2">
      <c r="A94" s="10" t="s">
        <v>28</v>
      </c>
      <c r="B94" s="16">
        <v>2</v>
      </c>
      <c r="C94" s="17" t="s">
        <v>35</v>
      </c>
      <c r="D94" s="13" t="s">
        <v>35</v>
      </c>
      <c r="E94" s="19" t="s">
        <v>15</v>
      </c>
      <c r="F94" s="19" t="s">
        <v>15</v>
      </c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31">
        <v>-15645</v>
      </c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</row>
    <row r="95" spans="1:47" s="21" customFormat="1" x14ac:dyDescent="0.2">
      <c r="A95" s="10" t="s">
        <v>28</v>
      </c>
      <c r="B95" s="16">
        <v>2</v>
      </c>
      <c r="C95" s="17" t="s">
        <v>35</v>
      </c>
      <c r="D95" s="13" t="s">
        <v>35</v>
      </c>
      <c r="E95" s="19" t="s">
        <v>15</v>
      </c>
      <c r="F95" s="19" t="s">
        <v>15</v>
      </c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31">
        <v>-5215</v>
      </c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</row>
    <row r="96" spans="1:47" s="21" customFormat="1" x14ac:dyDescent="0.2">
      <c r="A96" s="10" t="s">
        <v>28</v>
      </c>
      <c r="B96" s="16">
        <v>2</v>
      </c>
      <c r="C96" s="18" t="s">
        <v>40</v>
      </c>
      <c r="D96" s="13" t="s">
        <v>40</v>
      </c>
      <c r="E96" s="19" t="s">
        <v>2</v>
      </c>
      <c r="F96" s="19" t="s">
        <v>2</v>
      </c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35">
        <v>0</v>
      </c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</row>
    <row r="97" spans="1:47" s="21" customFormat="1" x14ac:dyDescent="0.2">
      <c r="A97" s="10" t="s">
        <v>28</v>
      </c>
      <c r="B97" s="16">
        <v>2</v>
      </c>
      <c r="C97" s="17" t="s">
        <v>35</v>
      </c>
      <c r="D97" s="13" t="s">
        <v>35</v>
      </c>
      <c r="E97" s="19" t="s">
        <v>13</v>
      </c>
      <c r="F97" s="19" t="s">
        <v>13</v>
      </c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31">
        <v>5215</v>
      </c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</row>
    <row r="98" spans="1:47" s="21" customFormat="1" x14ac:dyDescent="0.2">
      <c r="A98" s="10" t="s">
        <v>28</v>
      </c>
      <c r="B98" s="16">
        <v>2</v>
      </c>
      <c r="C98" s="17" t="s">
        <v>37</v>
      </c>
      <c r="D98" s="13" t="s">
        <v>37</v>
      </c>
      <c r="E98" s="19" t="s">
        <v>13</v>
      </c>
      <c r="F98" s="19" t="s">
        <v>13</v>
      </c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31">
        <v>15645</v>
      </c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</row>
    <row r="99" spans="1:47" s="21" customFormat="1" x14ac:dyDescent="0.2">
      <c r="A99" s="10" t="s">
        <v>28</v>
      </c>
      <c r="B99" s="16">
        <v>2</v>
      </c>
      <c r="C99" s="17" t="s">
        <v>35</v>
      </c>
      <c r="D99" s="13" t="s">
        <v>35</v>
      </c>
      <c r="E99" s="19" t="s">
        <v>13</v>
      </c>
      <c r="F99" s="19" t="s">
        <v>13</v>
      </c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31">
        <v>15645</v>
      </c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</row>
    <row r="100" spans="1:47" s="21" customFormat="1" x14ac:dyDescent="0.2">
      <c r="A100" s="10" t="s">
        <v>28</v>
      </c>
      <c r="B100" s="16">
        <v>2</v>
      </c>
      <c r="C100" s="18" t="s">
        <v>36</v>
      </c>
      <c r="D100" s="13" t="s">
        <v>61</v>
      </c>
      <c r="E100" s="19" t="s">
        <v>15</v>
      </c>
      <c r="F100" s="19" t="s">
        <v>15</v>
      </c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31">
        <v>20860</v>
      </c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</row>
    <row r="101" spans="1:47" s="21" customFormat="1" x14ac:dyDescent="0.2">
      <c r="A101" s="10" t="s">
        <v>28</v>
      </c>
      <c r="B101" s="16">
        <v>2</v>
      </c>
      <c r="C101" s="17" t="s">
        <v>38</v>
      </c>
      <c r="D101" s="13" t="s">
        <v>60</v>
      </c>
      <c r="E101" s="19" t="s">
        <v>13</v>
      </c>
      <c r="F101" s="19" t="s">
        <v>13</v>
      </c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31">
        <v>31290</v>
      </c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</row>
    <row r="102" spans="1:47" s="21" customFormat="1" x14ac:dyDescent="0.2">
      <c r="A102" s="10" t="s">
        <v>28</v>
      </c>
      <c r="B102" s="16">
        <v>2</v>
      </c>
      <c r="C102" s="18" t="s">
        <v>40</v>
      </c>
      <c r="D102" s="13" t="s">
        <v>40</v>
      </c>
      <c r="E102" s="19" t="s">
        <v>1</v>
      </c>
      <c r="F102" s="19" t="s">
        <v>1</v>
      </c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34">
        <f>365050</f>
        <v>365050</v>
      </c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</row>
    <row r="103" spans="1:47" s="21" customFormat="1" x14ac:dyDescent="0.2">
      <c r="A103" s="10" t="s">
        <v>28</v>
      </c>
      <c r="B103" s="16">
        <v>2</v>
      </c>
      <c r="C103" s="18" t="s">
        <v>40</v>
      </c>
      <c r="D103" s="13" t="s">
        <v>40</v>
      </c>
      <c r="E103" s="8" t="s">
        <v>25</v>
      </c>
      <c r="F103" s="8" t="s">
        <v>25</v>
      </c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31">
        <v>311236.59999999875</v>
      </c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</row>
    <row r="104" spans="1:47" s="21" customFormat="1" x14ac:dyDescent="0.2">
      <c r="A104" s="8"/>
      <c r="B104" s="8"/>
      <c r="C104" s="8"/>
      <c r="D104" s="13"/>
      <c r="E104" s="8"/>
      <c r="F104" s="8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</row>
    <row r="105" spans="1:47" s="21" customFormat="1" x14ac:dyDescent="0.2">
      <c r="A105" s="10" t="s">
        <v>27</v>
      </c>
      <c r="B105" s="16">
        <v>1</v>
      </c>
      <c r="C105" s="8" t="s">
        <v>12</v>
      </c>
      <c r="D105" s="13" t="s">
        <v>42</v>
      </c>
      <c r="E105" s="19" t="s">
        <v>6</v>
      </c>
      <c r="F105" s="19" t="s">
        <v>34</v>
      </c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28">
        <f t="shared" ref="S105:AD121" si="6">$AF105/12</f>
        <v>-33.333333333333336</v>
      </c>
      <c r="T105" s="28">
        <f t="shared" si="6"/>
        <v>-33.333333333333336</v>
      </c>
      <c r="U105" s="28">
        <f t="shared" si="6"/>
        <v>-33.333333333333336</v>
      </c>
      <c r="V105" s="28">
        <f t="shared" si="6"/>
        <v>-33.333333333333336</v>
      </c>
      <c r="W105" s="28">
        <f t="shared" si="6"/>
        <v>-33.333333333333336</v>
      </c>
      <c r="X105" s="28">
        <f t="shared" si="6"/>
        <v>-33.333333333333336</v>
      </c>
      <c r="Y105" s="28">
        <f t="shared" si="6"/>
        <v>-33.333333333333336</v>
      </c>
      <c r="Z105" s="28">
        <f t="shared" si="6"/>
        <v>-33.333333333333336</v>
      </c>
      <c r="AA105" s="28">
        <f t="shared" si="6"/>
        <v>-33.333333333333336</v>
      </c>
      <c r="AB105" s="28">
        <f t="shared" si="6"/>
        <v>-33.333333333333336</v>
      </c>
      <c r="AC105" s="28">
        <f t="shared" si="6"/>
        <v>-33.333333333333336</v>
      </c>
      <c r="AD105" s="28">
        <f>$AF105/12</f>
        <v>-33.333333333333336</v>
      </c>
      <c r="AE105" s="20"/>
      <c r="AF105" s="31">
        <v>-400</v>
      </c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</row>
    <row r="106" spans="1:47" s="21" customFormat="1" x14ac:dyDescent="0.2">
      <c r="A106" s="10" t="s">
        <v>27</v>
      </c>
      <c r="B106" s="16">
        <v>1</v>
      </c>
      <c r="C106" s="8" t="s">
        <v>11</v>
      </c>
      <c r="D106" s="13" t="s">
        <v>43</v>
      </c>
      <c r="E106" s="19" t="s">
        <v>6</v>
      </c>
      <c r="F106" s="19" t="s">
        <v>34</v>
      </c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28">
        <f t="shared" si="6"/>
        <v>-25.833333333333332</v>
      </c>
      <c r="T106" s="28">
        <f t="shared" si="6"/>
        <v>-25.833333333333332</v>
      </c>
      <c r="U106" s="28">
        <f t="shared" si="6"/>
        <v>-25.833333333333332</v>
      </c>
      <c r="V106" s="28">
        <f t="shared" si="6"/>
        <v>-25.833333333333332</v>
      </c>
      <c r="W106" s="28">
        <f t="shared" si="6"/>
        <v>-25.833333333333332</v>
      </c>
      <c r="X106" s="28">
        <f t="shared" si="6"/>
        <v>-25.833333333333332</v>
      </c>
      <c r="Y106" s="28">
        <f t="shared" si="6"/>
        <v>-25.833333333333332</v>
      </c>
      <c r="Z106" s="28">
        <f t="shared" si="6"/>
        <v>-25.833333333333332</v>
      </c>
      <c r="AA106" s="28">
        <f t="shared" si="6"/>
        <v>-25.833333333333332</v>
      </c>
      <c r="AB106" s="28">
        <f t="shared" si="6"/>
        <v>-25.833333333333332</v>
      </c>
      <c r="AC106" s="28">
        <f t="shared" si="6"/>
        <v>-25.833333333333332</v>
      </c>
      <c r="AD106" s="28">
        <f t="shared" si="6"/>
        <v>-25.833333333333332</v>
      </c>
      <c r="AE106" s="20"/>
      <c r="AF106" s="31">
        <v>-310</v>
      </c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</row>
    <row r="107" spans="1:47" s="21" customFormat="1" x14ac:dyDescent="0.2">
      <c r="A107" s="10" t="s">
        <v>27</v>
      </c>
      <c r="B107" s="16">
        <v>1</v>
      </c>
      <c r="C107" s="8" t="s">
        <v>10</v>
      </c>
      <c r="D107" s="13" t="s">
        <v>44</v>
      </c>
      <c r="E107" s="19" t="s">
        <v>6</v>
      </c>
      <c r="F107" s="19" t="s">
        <v>34</v>
      </c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28">
        <f t="shared" si="6"/>
        <v>-7.416666666666667</v>
      </c>
      <c r="T107" s="28">
        <f t="shared" si="6"/>
        <v>-7.416666666666667</v>
      </c>
      <c r="U107" s="28">
        <f t="shared" si="6"/>
        <v>-7.416666666666667</v>
      </c>
      <c r="V107" s="28">
        <f t="shared" si="6"/>
        <v>-7.416666666666667</v>
      </c>
      <c r="W107" s="28">
        <f t="shared" si="6"/>
        <v>-7.416666666666667</v>
      </c>
      <c r="X107" s="28">
        <f t="shared" si="6"/>
        <v>-7.416666666666667</v>
      </c>
      <c r="Y107" s="28">
        <f t="shared" si="6"/>
        <v>-7.416666666666667</v>
      </c>
      <c r="Z107" s="28">
        <f t="shared" si="6"/>
        <v>-7.416666666666667</v>
      </c>
      <c r="AA107" s="28">
        <f t="shared" si="6"/>
        <v>-7.416666666666667</v>
      </c>
      <c r="AB107" s="28">
        <f t="shared" si="6"/>
        <v>-7.416666666666667</v>
      </c>
      <c r="AC107" s="28">
        <f t="shared" si="6"/>
        <v>-7.416666666666667</v>
      </c>
      <c r="AD107" s="28">
        <f t="shared" si="6"/>
        <v>-7.416666666666667</v>
      </c>
      <c r="AE107" s="20"/>
      <c r="AF107" s="31">
        <v>-89</v>
      </c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</row>
    <row r="108" spans="1:47" s="21" customFormat="1" x14ac:dyDescent="0.2">
      <c r="A108" s="10" t="s">
        <v>27</v>
      </c>
      <c r="B108" s="16">
        <v>1</v>
      </c>
      <c r="C108" s="8" t="s">
        <v>19</v>
      </c>
      <c r="D108" s="13" t="s">
        <v>45</v>
      </c>
      <c r="E108" s="19" t="s">
        <v>6</v>
      </c>
      <c r="F108" s="19" t="s">
        <v>34</v>
      </c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28">
        <f t="shared" si="6"/>
        <v>-6.666666666666667</v>
      </c>
      <c r="T108" s="28">
        <f t="shared" si="6"/>
        <v>-6.666666666666667</v>
      </c>
      <c r="U108" s="28">
        <f t="shared" si="6"/>
        <v>-6.666666666666667</v>
      </c>
      <c r="V108" s="28">
        <f t="shared" si="6"/>
        <v>-6.666666666666667</v>
      </c>
      <c r="W108" s="28">
        <f t="shared" si="6"/>
        <v>-6.666666666666667</v>
      </c>
      <c r="X108" s="28">
        <f t="shared" si="6"/>
        <v>-6.666666666666667</v>
      </c>
      <c r="Y108" s="28">
        <f t="shared" si="6"/>
        <v>-6.666666666666667</v>
      </c>
      <c r="Z108" s="28">
        <f t="shared" si="6"/>
        <v>-6.666666666666667</v>
      </c>
      <c r="AA108" s="28">
        <f t="shared" si="6"/>
        <v>-6.666666666666667</v>
      </c>
      <c r="AB108" s="28">
        <f t="shared" si="6"/>
        <v>-6.666666666666667</v>
      </c>
      <c r="AC108" s="28">
        <f t="shared" si="6"/>
        <v>-6.666666666666667</v>
      </c>
      <c r="AD108" s="28">
        <f t="shared" si="6"/>
        <v>-6.666666666666667</v>
      </c>
      <c r="AE108" s="20"/>
      <c r="AF108" s="31">
        <v>-80</v>
      </c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</row>
    <row r="109" spans="1:47" s="21" customFormat="1" ht="15.75" x14ac:dyDescent="0.25">
      <c r="A109" s="10" t="s">
        <v>27</v>
      </c>
      <c r="B109" s="16">
        <v>1</v>
      </c>
      <c r="C109" s="18" t="s">
        <v>33</v>
      </c>
      <c r="D109" s="13" t="s">
        <v>46</v>
      </c>
      <c r="E109" s="19" t="s">
        <v>5</v>
      </c>
      <c r="F109" s="22" t="s">
        <v>31</v>
      </c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28">
        <f t="shared" si="6"/>
        <v>-3.75</v>
      </c>
      <c r="T109" s="28">
        <f t="shared" si="6"/>
        <v>-3.75</v>
      </c>
      <c r="U109" s="28">
        <f t="shared" si="6"/>
        <v>-3.75</v>
      </c>
      <c r="V109" s="28">
        <f t="shared" si="6"/>
        <v>-3.75</v>
      </c>
      <c r="W109" s="28">
        <f t="shared" si="6"/>
        <v>-3.75</v>
      </c>
      <c r="X109" s="28">
        <f t="shared" si="6"/>
        <v>-3.75</v>
      </c>
      <c r="Y109" s="28">
        <f t="shared" si="6"/>
        <v>-3.75</v>
      </c>
      <c r="Z109" s="28">
        <f t="shared" si="6"/>
        <v>-3.75</v>
      </c>
      <c r="AA109" s="28">
        <f t="shared" si="6"/>
        <v>-3.75</v>
      </c>
      <c r="AB109" s="28">
        <f t="shared" si="6"/>
        <v>-3.75</v>
      </c>
      <c r="AC109" s="28">
        <f t="shared" si="6"/>
        <v>-3.75</v>
      </c>
      <c r="AD109" s="28">
        <f t="shared" si="6"/>
        <v>-3.75</v>
      </c>
      <c r="AE109" s="20"/>
      <c r="AF109" s="31">
        <v>-45</v>
      </c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</row>
    <row r="110" spans="1:47" s="21" customFormat="1" x14ac:dyDescent="0.2">
      <c r="A110" s="10" t="s">
        <v>27</v>
      </c>
      <c r="B110" s="16">
        <v>1</v>
      </c>
      <c r="C110" s="8" t="s">
        <v>22</v>
      </c>
      <c r="D110" s="13" t="s">
        <v>47</v>
      </c>
      <c r="E110" s="19" t="s">
        <v>6</v>
      </c>
      <c r="F110" s="19" t="s">
        <v>34</v>
      </c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28">
        <f t="shared" si="6"/>
        <v>-4.166666666666667</v>
      </c>
      <c r="T110" s="28">
        <f t="shared" si="6"/>
        <v>-4.166666666666667</v>
      </c>
      <c r="U110" s="28">
        <f t="shared" si="6"/>
        <v>-4.166666666666667</v>
      </c>
      <c r="V110" s="28">
        <f t="shared" si="6"/>
        <v>-4.166666666666667</v>
      </c>
      <c r="W110" s="28">
        <f t="shared" si="6"/>
        <v>-4.166666666666667</v>
      </c>
      <c r="X110" s="28">
        <f t="shared" si="6"/>
        <v>-4.166666666666667</v>
      </c>
      <c r="Y110" s="28">
        <f t="shared" si="6"/>
        <v>-4.166666666666667</v>
      </c>
      <c r="Z110" s="28">
        <f t="shared" si="6"/>
        <v>-4.166666666666667</v>
      </c>
      <c r="AA110" s="28">
        <f t="shared" si="6"/>
        <v>-4.166666666666667</v>
      </c>
      <c r="AB110" s="28">
        <f t="shared" si="6"/>
        <v>-4.166666666666667</v>
      </c>
      <c r="AC110" s="28">
        <f t="shared" si="6"/>
        <v>-4.166666666666667</v>
      </c>
      <c r="AD110" s="28">
        <f t="shared" si="6"/>
        <v>-4.166666666666667</v>
      </c>
      <c r="AE110" s="20"/>
      <c r="AF110" s="31">
        <v>-50</v>
      </c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</row>
    <row r="111" spans="1:47" s="21" customFormat="1" x14ac:dyDescent="0.2">
      <c r="A111" s="10" t="s">
        <v>27</v>
      </c>
      <c r="B111" s="16">
        <v>1</v>
      </c>
      <c r="C111" s="8" t="s">
        <v>18</v>
      </c>
      <c r="D111" s="13" t="s">
        <v>48</v>
      </c>
      <c r="E111" s="19" t="s">
        <v>6</v>
      </c>
      <c r="F111" s="19" t="s">
        <v>34</v>
      </c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28">
        <f t="shared" si="6"/>
        <v>-3.9166666666666665</v>
      </c>
      <c r="T111" s="28">
        <f t="shared" si="6"/>
        <v>-3.9166666666666665</v>
      </c>
      <c r="U111" s="28">
        <f t="shared" si="6"/>
        <v>-3.9166666666666665</v>
      </c>
      <c r="V111" s="28">
        <f t="shared" si="6"/>
        <v>-3.9166666666666665</v>
      </c>
      <c r="W111" s="28">
        <f t="shared" si="6"/>
        <v>-3.9166666666666665</v>
      </c>
      <c r="X111" s="28">
        <f t="shared" si="6"/>
        <v>-3.9166666666666665</v>
      </c>
      <c r="Y111" s="28">
        <f t="shared" si="6"/>
        <v>-3.9166666666666665</v>
      </c>
      <c r="Z111" s="28">
        <f t="shared" si="6"/>
        <v>-3.9166666666666665</v>
      </c>
      <c r="AA111" s="28">
        <f t="shared" si="6"/>
        <v>-3.9166666666666665</v>
      </c>
      <c r="AB111" s="28">
        <f t="shared" si="6"/>
        <v>-3.9166666666666665</v>
      </c>
      <c r="AC111" s="28">
        <f t="shared" si="6"/>
        <v>-3.9166666666666665</v>
      </c>
      <c r="AD111" s="28">
        <f t="shared" si="6"/>
        <v>-3.9166666666666665</v>
      </c>
      <c r="AE111" s="20"/>
      <c r="AF111" s="31">
        <v>-47</v>
      </c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</row>
    <row r="112" spans="1:47" s="21" customFormat="1" x14ac:dyDescent="0.2">
      <c r="A112" s="10" t="s">
        <v>27</v>
      </c>
      <c r="B112" s="16">
        <v>1</v>
      </c>
      <c r="C112" s="8" t="s">
        <v>21</v>
      </c>
      <c r="D112" s="13" t="s">
        <v>49</v>
      </c>
      <c r="E112" s="19" t="s">
        <v>6</v>
      </c>
      <c r="F112" s="19" t="s">
        <v>34</v>
      </c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28">
        <f t="shared" si="6"/>
        <v>-3.75</v>
      </c>
      <c r="T112" s="28">
        <f t="shared" si="6"/>
        <v>-3.75</v>
      </c>
      <c r="U112" s="28">
        <f t="shared" si="6"/>
        <v>-3.75</v>
      </c>
      <c r="V112" s="28">
        <f t="shared" si="6"/>
        <v>-3.75</v>
      </c>
      <c r="W112" s="28">
        <f t="shared" si="6"/>
        <v>-3.75</v>
      </c>
      <c r="X112" s="28">
        <f t="shared" si="6"/>
        <v>-3.75</v>
      </c>
      <c r="Y112" s="28">
        <f t="shared" si="6"/>
        <v>-3.75</v>
      </c>
      <c r="Z112" s="28">
        <f t="shared" si="6"/>
        <v>-3.75</v>
      </c>
      <c r="AA112" s="28">
        <f t="shared" si="6"/>
        <v>-3.75</v>
      </c>
      <c r="AB112" s="28">
        <f t="shared" si="6"/>
        <v>-3.75</v>
      </c>
      <c r="AC112" s="28">
        <f t="shared" si="6"/>
        <v>-3.75</v>
      </c>
      <c r="AD112" s="28">
        <f t="shared" si="6"/>
        <v>-3.75</v>
      </c>
      <c r="AE112" s="20"/>
      <c r="AF112" s="31">
        <v>-45</v>
      </c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</row>
    <row r="113" spans="1:47" s="21" customFormat="1" x14ac:dyDescent="0.2">
      <c r="A113" s="10" t="s">
        <v>27</v>
      </c>
      <c r="B113" s="16">
        <v>1</v>
      </c>
      <c r="C113" s="8" t="s">
        <v>9</v>
      </c>
      <c r="D113" s="13" t="s">
        <v>50</v>
      </c>
      <c r="E113" s="19" t="s">
        <v>6</v>
      </c>
      <c r="F113" s="19" t="s">
        <v>34</v>
      </c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28">
        <f t="shared" si="6"/>
        <v>-0.91666666666666663</v>
      </c>
      <c r="T113" s="28">
        <f t="shared" si="6"/>
        <v>-0.91666666666666663</v>
      </c>
      <c r="U113" s="28">
        <f t="shared" si="6"/>
        <v>-0.91666666666666663</v>
      </c>
      <c r="V113" s="28">
        <f t="shared" si="6"/>
        <v>-0.91666666666666663</v>
      </c>
      <c r="W113" s="28">
        <f t="shared" si="6"/>
        <v>-0.91666666666666663</v>
      </c>
      <c r="X113" s="28">
        <f t="shared" si="6"/>
        <v>-0.91666666666666663</v>
      </c>
      <c r="Y113" s="28">
        <f t="shared" si="6"/>
        <v>-0.91666666666666663</v>
      </c>
      <c r="Z113" s="28">
        <f t="shared" si="6"/>
        <v>-0.91666666666666663</v>
      </c>
      <c r="AA113" s="28">
        <f t="shared" si="6"/>
        <v>-0.91666666666666663</v>
      </c>
      <c r="AB113" s="28">
        <f t="shared" si="6"/>
        <v>-0.91666666666666663</v>
      </c>
      <c r="AC113" s="28">
        <f t="shared" si="6"/>
        <v>-0.91666666666666663</v>
      </c>
      <c r="AD113" s="28">
        <f t="shared" si="6"/>
        <v>-0.91666666666666663</v>
      </c>
      <c r="AE113" s="20"/>
      <c r="AF113" s="31">
        <v>-11</v>
      </c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</row>
    <row r="114" spans="1:47" s="21" customFormat="1" x14ac:dyDescent="0.2">
      <c r="A114" s="10" t="s">
        <v>27</v>
      </c>
      <c r="B114" s="16">
        <v>1</v>
      </c>
      <c r="C114" s="8" t="s">
        <v>17</v>
      </c>
      <c r="D114" s="13" t="s">
        <v>51</v>
      </c>
      <c r="E114" s="19" t="s">
        <v>6</v>
      </c>
      <c r="F114" s="19" t="s">
        <v>34</v>
      </c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28">
        <f t="shared" si="6"/>
        <v>-1.25</v>
      </c>
      <c r="T114" s="28">
        <f t="shared" si="6"/>
        <v>-1.25</v>
      </c>
      <c r="U114" s="28">
        <f t="shared" si="6"/>
        <v>-1.25</v>
      </c>
      <c r="V114" s="28">
        <f t="shared" si="6"/>
        <v>-1.25</v>
      </c>
      <c r="W114" s="28">
        <f t="shared" si="6"/>
        <v>-1.25</v>
      </c>
      <c r="X114" s="28">
        <f t="shared" si="6"/>
        <v>-1.25</v>
      </c>
      <c r="Y114" s="28">
        <f t="shared" si="6"/>
        <v>-1.25</v>
      </c>
      <c r="Z114" s="28">
        <f t="shared" si="6"/>
        <v>-1.25</v>
      </c>
      <c r="AA114" s="28">
        <f t="shared" si="6"/>
        <v>-1.25</v>
      </c>
      <c r="AB114" s="28">
        <f t="shared" si="6"/>
        <v>-1.25</v>
      </c>
      <c r="AC114" s="28">
        <f t="shared" si="6"/>
        <v>-1.25</v>
      </c>
      <c r="AD114" s="28">
        <f t="shared" si="6"/>
        <v>-1.25</v>
      </c>
      <c r="AE114" s="20"/>
      <c r="AF114" s="31">
        <v>-15</v>
      </c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</row>
    <row r="115" spans="1:47" s="21" customFormat="1" ht="15.75" x14ac:dyDescent="0.25">
      <c r="A115" s="10" t="s">
        <v>27</v>
      </c>
      <c r="B115" s="16">
        <v>1</v>
      </c>
      <c r="C115" s="18" t="s">
        <v>30</v>
      </c>
      <c r="D115" s="13" t="s">
        <v>30</v>
      </c>
      <c r="E115" s="19" t="s">
        <v>5</v>
      </c>
      <c r="F115" s="22" t="s">
        <v>31</v>
      </c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28">
        <f t="shared" si="6"/>
        <v>-0.66666666666666663</v>
      </c>
      <c r="T115" s="28">
        <f t="shared" si="6"/>
        <v>-0.66666666666666663</v>
      </c>
      <c r="U115" s="28">
        <f t="shared" si="6"/>
        <v>-0.66666666666666663</v>
      </c>
      <c r="V115" s="28">
        <f t="shared" si="6"/>
        <v>-0.66666666666666663</v>
      </c>
      <c r="W115" s="28">
        <f t="shared" si="6"/>
        <v>-0.66666666666666663</v>
      </c>
      <c r="X115" s="28">
        <f t="shared" si="6"/>
        <v>-0.66666666666666663</v>
      </c>
      <c r="Y115" s="28">
        <f t="shared" si="6"/>
        <v>-0.66666666666666663</v>
      </c>
      <c r="Z115" s="28">
        <f t="shared" si="6"/>
        <v>-0.66666666666666663</v>
      </c>
      <c r="AA115" s="28">
        <f t="shared" si="6"/>
        <v>-0.66666666666666663</v>
      </c>
      <c r="AB115" s="28">
        <f t="shared" si="6"/>
        <v>-0.66666666666666663</v>
      </c>
      <c r="AC115" s="28">
        <f t="shared" si="6"/>
        <v>-0.66666666666666663</v>
      </c>
      <c r="AD115" s="28">
        <f t="shared" si="6"/>
        <v>-0.66666666666666663</v>
      </c>
      <c r="AE115" s="20"/>
      <c r="AF115" s="31">
        <v>-8</v>
      </c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</row>
    <row r="116" spans="1:47" s="21" customFormat="1" x14ac:dyDescent="0.2">
      <c r="A116" s="10" t="s">
        <v>27</v>
      </c>
      <c r="B116" s="16">
        <v>1</v>
      </c>
      <c r="C116" s="8" t="s">
        <v>16</v>
      </c>
      <c r="D116" s="13" t="s">
        <v>16</v>
      </c>
      <c r="E116" s="19" t="s">
        <v>6</v>
      </c>
      <c r="F116" s="19" t="s">
        <v>34</v>
      </c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28">
        <f t="shared" si="6"/>
        <v>-0.66666666666666663</v>
      </c>
      <c r="T116" s="28">
        <f t="shared" si="6"/>
        <v>-0.66666666666666663</v>
      </c>
      <c r="U116" s="28">
        <f t="shared" si="6"/>
        <v>-0.66666666666666663</v>
      </c>
      <c r="V116" s="28">
        <f t="shared" si="6"/>
        <v>-0.66666666666666663</v>
      </c>
      <c r="W116" s="28">
        <f t="shared" si="6"/>
        <v>-0.66666666666666663</v>
      </c>
      <c r="X116" s="28">
        <f t="shared" si="6"/>
        <v>-0.66666666666666663</v>
      </c>
      <c r="Y116" s="28">
        <f t="shared" si="6"/>
        <v>-0.66666666666666663</v>
      </c>
      <c r="Z116" s="28">
        <f t="shared" si="6"/>
        <v>-0.66666666666666663</v>
      </c>
      <c r="AA116" s="28">
        <f t="shared" si="6"/>
        <v>-0.66666666666666663</v>
      </c>
      <c r="AB116" s="28">
        <f t="shared" si="6"/>
        <v>-0.66666666666666663</v>
      </c>
      <c r="AC116" s="28">
        <f t="shared" si="6"/>
        <v>-0.66666666666666663</v>
      </c>
      <c r="AD116" s="28">
        <f t="shared" si="6"/>
        <v>-0.66666666666666663</v>
      </c>
      <c r="AE116" s="20"/>
      <c r="AF116" s="31">
        <v>-8</v>
      </c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</row>
    <row r="117" spans="1:47" s="21" customFormat="1" x14ac:dyDescent="0.2">
      <c r="A117" s="10" t="s">
        <v>27</v>
      </c>
      <c r="B117" s="16">
        <v>1</v>
      </c>
      <c r="C117" s="8" t="s">
        <v>8</v>
      </c>
      <c r="D117" s="13" t="s">
        <v>52</v>
      </c>
      <c r="E117" s="19" t="s">
        <v>6</v>
      </c>
      <c r="F117" s="19" t="s">
        <v>34</v>
      </c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28">
        <f t="shared" si="6"/>
        <v>-0.58333333333333337</v>
      </c>
      <c r="T117" s="28">
        <f t="shared" si="6"/>
        <v>-0.58333333333333337</v>
      </c>
      <c r="U117" s="28">
        <f t="shared" si="6"/>
        <v>-0.58333333333333337</v>
      </c>
      <c r="V117" s="28">
        <f t="shared" si="6"/>
        <v>-0.58333333333333337</v>
      </c>
      <c r="W117" s="28">
        <f t="shared" si="6"/>
        <v>-0.58333333333333337</v>
      </c>
      <c r="X117" s="28">
        <f t="shared" si="6"/>
        <v>-0.58333333333333337</v>
      </c>
      <c r="Y117" s="28">
        <f t="shared" si="6"/>
        <v>-0.58333333333333337</v>
      </c>
      <c r="Z117" s="28">
        <f t="shared" si="6"/>
        <v>-0.58333333333333337</v>
      </c>
      <c r="AA117" s="28">
        <f t="shared" si="6"/>
        <v>-0.58333333333333337</v>
      </c>
      <c r="AB117" s="28">
        <f t="shared" si="6"/>
        <v>-0.58333333333333337</v>
      </c>
      <c r="AC117" s="28">
        <f t="shared" si="6"/>
        <v>-0.58333333333333337</v>
      </c>
      <c r="AD117" s="28">
        <f t="shared" si="6"/>
        <v>-0.58333333333333337</v>
      </c>
      <c r="AE117" s="20"/>
      <c r="AF117" s="31">
        <v>-7</v>
      </c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</row>
    <row r="118" spans="1:47" s="21" customFormat="1" x14ac:dyDescent="0.2">
      <c r="A118" s="10" t="s">
        <v>27</v>
      </c>
      <c r="B118" s="16">
        <v>1</v>
      </c>
      <c r="C118" s="8" t="s">
        <v>20</v>
      </c>
      <c r="D118" s="13" t="s">
        <v>53</v>
      </c>
      <c r="E118" s="19" t="s">
        <v>6</v>
      </c>
      <c r="F118" s="19" t="s">
        <v>34</v>
      </c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28">
        <f t="shared" si="6"/>
        <v>-0.58333333333333337</v>
      </c>
      <c r="T118" s="28">
        <f t="shared" si="6"/>
        <v>-0.58333333333333337</v>
      </c>
      <c r="U118" s="28">
        <f t="shared" si="6"/>
        <v>-0.58333333333333337</v>
      </c>
      <c r="V118" s="28">
        <f t="shared" si="6"/>
        <v>-0.58333333333333337</v>
      </c>
      <c r="W118" s="28">
        <f t="shared" si="6"/>
        <v>-0.58333333333333337</v>
      </c>
      <c r="X118" s="28">
        <f t="shared" si="6"/>
        <v>-0.58333333333333337</v>
      </c>
      <c r="Y118" s="28">
        <f t="shared" si="6"/>
        <v>-0.58333333333333337</v>
      </c>
      <c r="Z118" s="28">
        <f t="shared" si="6"/>
        <v>-0.58333333333333337</v>
      </c>
      <c r="AA118" s="28">
        <f t="shared" si="6"/>
        <v>-0.58333333333333337</v>
      </c>
      <c r="AB118" s="28">
        <f t="shared" si="6"/>
        <v>-0.58333333333333337</v>
      </c>
      <c r="AC118" s="28">
        <f t="shared" si="6"/>
        <v>-0.58333333333333337</v>
      </c>
      <c r="AD118" s="28">
        <f t="shared" si="6"/>
        <v>-0.58333333333333337</v>
      </c>
      <c r="AE118" s="20"/>
      <c r="AF118" s="31">
        <v>-7</v>
      </c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</row>
    <row r="119" spans="1:47" s="21" customFormat="1" ht="15.75" x14ac:dyDescent="0.25">
      <c r="A119" s="10" t="s">
        <v>27</v>
      </c>
      <c r="B119" s="16">
        <v>1</v>
      </c>
      <c r="C119" s="18" t="s">
        <v>32</v>
      </c>
      <c r="D119" s="13" t="s">
        <v>54</v>
      </c>
      <c r="E119" s="19" t="s">
        <v>5</v>
      </c>
      <c r="F119" s="22" t="s">
        <v>31</v>
      </c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28">
        <f t="shared" si="6"/>
        <v>-0.41666666666666669</v>
      </c>
      <c r="T119" s="28">
        <f t="shared" si="6"/>
        <v>-0.41666666666666669</v>
      </c>
      <c r="U119" s="28">
        <f t="shared" si="6"/>
        <v>-0.41666666666666669</v>
      </c>
      <c r="V119" s="28">
        <f t="shared" si="6"/>
        <v>-0.41666666666666669</v>
      </c>
      <c r="W119" s="28">
        <f t="shared" si="6"/>
        <v>-0.41666666666666669</v>
      </c>
      <c r="X119" s="28">
        <f t="shared" si="6"/>
        <v>-0.41666666666666669</v>
      </c>
      <c r="Y119" s="28">
        <f t="shared" si="6"/>
        <v>-0.41666666666666669</v>
      </c>
      <c r="Z119" s="28">
        <f t="shared" si="6"/>
        <v>-0.41666666666666669</v>
      </c>
      <c r="AA119" s="28">
        <f t="shared" si="6"/>
        <v>-0.41666666666666669</v>
      </c>
      <c r="AB119" s="28">
        <f t="shared" si="6"/>
        <v>-0.41666666666666669</v>
      </c>
      <c r="AC119" s="28">
        <f t="shared" si="6"/>
        <v>-0.41666666666666669</v>
      </c>
      <c r="AD119" s="28">
        <f t="shared" si="6"/>
        <v>-0.41666666666666669</v>
      </c>
      <c r="AE119" s="20"/>
      <c r="AF119" s="31">
        <v>-5</v>
      </c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</row>
    <row r="120" spans="1:47" s="21" customFormat="1" x14ac:dyDescent="0.2">
      <c r="A120" s="10" t="s">
        <v>27</v>
      </c>
      <c r="B120" s="16">
        <v>1</v>
      </c>
      <c r="C120" s="8" t="s">
        <v>7</v>
      </c>
      <c r="D120" s="13" t="s">
        <v>55</v>
      </c>
      <c r="E120" s="19" t="s">
        <v>6</v>
      </c>
      <c r="F120" s="19" t="s">
        <v>34</v>
      </c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28">
        <f t="shared" si="6"/>
        <v>-0.25</v>
      </c>
      <c r="T120" s="28">
        <f t="shared" si="6"/>
        <v>-0.25</v>
      </c>
      <c r="U120" s="28">
        <f t="shared" si="6"/>
        <v>-0.25</v>
      </c>
      <c r="V120" s="28">
        <f t="shared" si="6"/>
        <v>-0.25</v>
      </c>
      <c r="W120" s="28">
        <f t="shared" si="6"/>
        <v>-0.25</v>
      </c>
      <c r="X120" s="28">
        <f t="shared" si="6"/>
        <v>-0.25</v>
      </c>
      <c r="Y120" s="28">
        <f t="shared" si="6"/>
        <v>-0.25</v>
      </c>
      <c r="Z120" s="28">
        <f t="shared" si="6"/>
        <v>-0.25</v>
      </c>
      <c r="AA120" s="28">
        <f t="shared" si="6"/>
        <v>-0.25</v>
      </c>
      <c r="AB120" s="28">
        <f t="shared" si="6"/>
        <v>-0.25</v>
      </c>
      <c r="AC120" s="28">
        <f t="shared" si="6"/>
        <v>-0.25</v>
      </c>
      <c r="AD120" s="28">
        <f t="shared" si="6"/>
        <v>-0.25</v>
      </c>
      <c r="AE120" s="20"/>
      <c r="AF120" s="31">
        <v>-3</v>
      </c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</row>
    <row r="121" spans="1:47" s="21" customFormat="1" x14ac:dyDescent="0.2">
      <c r="A121" s="10" t="s">
        <v>27</v>
      </c>
      <c r="B121" s="16">
        <v>1</v>
      </c>
      <c r="C121" s="8" t="s">
        <v>10</v>
      </c>
      <c r="D121" s="13" t="s">
        <v>44</v>
      </c>
      <c r="E121" s="19" t="s">
        <v>14</v>
      </c>
      <c r="F121" s="19" t="s">
        <v>14</v>
      </c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28">
        <f t="shared" si="6"/>
        <v>7.083333333333333</v>
      </c>
      <c r="T121" s="28">
        <f t="shared" si="6"/>
        <v>7.083333333333333</v>
      </c>
      <c r="U121" s="28">
        <f t="shared" si="6"/>
        <v>7.083333333333333</v>
      </c>
      <c r="V121" s="28">
        <f t="shared" si="6"/>
        <v>7.083333333333333</v>
      </c>
      <c r="W121" s="28">
        <f t="shared" si="6"/>
        <v>7.083333333333333</v>
      </c>
      <c r="X121" s="28">
        <f t="shared" si="6"/>
        <v>7.083333333333333</v>
      </c>
      <c r="Y121" s="28">
        <f t="shared" si="6"/>
        <v>7.083333333333333</v>
      </c>
      <c r="Z121" s="28">
        <f t="shared" si="6"/>
        <v>7.083333333333333</v>
      </c>
      <c r="AA121" s="28">
        <f t="shared" si="6"/>
        <v>7.083333333333333</v>
      </c>
      <c r="AB121" s="28">
        <f t="shared" si="6"/>
        <v>7.083333333333333</v>
      </c>
      <c r="AC121" s="28">
        <f t="shared" si="6"/>
        <v>7.083333333333333</v>
      </c>
      <c r="AD121" s="28">
        <f t="shared" si="6"/>
        <v>7.083333333333333</v>
      </c>
      <c r="AE121" s="20"/>
      <c r="AF121" s="31">
        <v>85</v>
      </c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</row>
    <row r="122" spans="1:47" s="21" customFormat="1" x14ac:dyDescent="0.2">
      <c r="A122" s="10" t="s">
        <v>27</v>
      </c>
      <c r="B122" s="16">
        <v>1</v>
      </c>
      <c r="C122" s="8" t="s">
        <v>11</v>
      </c>
      <c r="D122" s="13" t="s">
        <v>43</v>
      </c>
      <c r="E122" s="19" t="s">
        <v>14</v>
      </c>
      <c r="F122" s="19" t="s">
        <v>14</v>
      </c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28">
        <f t="shared" ref="S122:AD125" si="7">$AF122/12</f>
        <v>13.666666666666666</v>
      </c>
      <c r="T122" s="28">
        <f t="shared" si="7"/>
        <v>13.666666666666666</v>
      </c>
      <c r="U122" s="28">
        <f t="shared" si="7"/>
        <v>13.666666666666666</v>
      </c>
      <c r="V122" s="28">
        <f t="shared" si="7"/>
        <v>13.666666666666666</v>
      </c>
      <c r="W122" s="28">
        <f t="shared" si="7"/>
        <v>13.666666666666666</v>
      </c>
      <c r="X122" s="28">
        <f t="shared" si="7"/>
        <v>13.666666666666666</v>
      </c>
      <c r="Y122" s="28">
        <f t="shared" si="7"/>
        <v>13.666666666666666</v>
      </c>
      <c r="Z122" s="28">
        <f t="shared" si="7"/>
        <v>13.666666666666666</v>
      </c>
      <c r="AA122" s="28">
        <f t="shared" si="7"/>
        <v>13.666666666666666</v>
      </c>
      <c r="AB122" s="28">
        <f t="shared" si="7"/>
        <v>13.666666666666666</v>
      </c>
      <c r="AC122" s="28">
        <f t="shared" si="7"/>
        <v>13.666666666666666</v>
      </c>
      <c r="AD122" s="28">
        <f t="shared" si="7"/>
        <v>13.666666666666666</v>
      </c>
      <c r="AE122" s="20"/>
      <c r="AF122" s="31">
        <v>164</v>
      </c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</row>
    <row r="123" spans="1:47" s="21" customFormat="1" x14ac:dyDescent="0.2">
      <c r="A123" s="10" t="s">
        <v>27</v>
      </c>
      <c r="B123" s="16">
        <v>1</v>
      </c>
      <c r="C123" s="8" t="s">
        <v>23</v>
      </c>
      <c r="D123" s="13" t="s">
        <v>56</v>
      </c>
      <c r="E123" s="19" t="s">
        <v>14</v>
      </c>
      <c r="F123" s="19" t="s">
        <v>14</v>
      </c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28">
        <f t="shared" si="7"/>
        <v>15.833333333333334</v>
      </c>
      <c r="T123" s="28">
        <f t="shared" si="7"/>
        <v>15.833333333333334</v>
      </c>
      <c r="U123" s="28">
        <f t="shared" si="7"/>
        <v>15.833333333333334</v>
      </c>
      <c r="V123" s="28">
        <f t="shared" si="7"/>
        <v>15.833333333333334</v>
      </c>
      <c r="W123" s="28">
        <f t="shared" si="7"/>
        <v>15.833333333333334</v>
      </c>
      <c r="X123" s="28">
        <f t="shared" si="7"/>
        <v>15.833333333333334</v>
      </c>
      <c r="Y123" s="28">
        <f t="shared" si="7"/>
        <v>15.833333333333334</v>
      </c>
      <c r="Z123" s="28">
        <f t="shared" si="7"/>
        <v>15.833333333333334</v>
      </c>
      <c r="AA123" s="28">
        <f t="shared" si="7"/>
        <v>15.833333333333334</v>
      </c>
      <c r="AB123" s="28">
        <f t="shared" si="7"/>
        <v>15.833333333333334</v>
      </c>
      <c r="AC123" s="28">
        <f t="shared" si="7"/>
        <v>15.833333333333334</v>
      </c>
      <c r="AD123" s="28">
        <f t="shared" si="7"/>
        <v>15.833333333333334</v>
      </c>
      <c r="AE123" s="20"/>
      <c r="AF123" s="31">
        <v>190</v>
      </c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</row>
    <row r="124" spans="1:47" s="21" customFormat="1" x14ac:dyDescent="0.2">
      <c r="A124" s="10" t="s">
        <v>27</v>
      </c>
      <c r="B124" s="16">
        <v>1</v>
      </c>
      <c r="C124" s="8" t="s">
        <v>12</v>
      </c>
      <c r="D124" s="13" t="s">
        <v>42</v>
      </c>
      <c r="E124" s="19" t="s">
        <v>14</v>
      </c>
      <c r="F124" s="19" t="s">
        <v>14</v>
      </c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28">
        <f t="shared" si="7"/>
        <v>29.25</v>
      </c>
      <c r="T124" s="28">
        <f t="shared" si="7"/>
        <v>29.25</v>
      </c>
      <c r="U124" s="28">
        <f t="shared" si="7"/>
        <v>29.25</v>
      </c>
      <c r="V124" s="28">
        <f t="shared" si="7"/>
        <v>29.25</v>
      </c>
      <c r="W124" s="28">
        <f t="shared" si="7"/>
        <v>29.25</v>
      </c>
      <c r="X124" s="28">
        <f t="shared" si="7"/>
        <v>29.25</v>
      </c>
      <c r="Y124" s="28">
        <f t="shared" si="7"/>
        <v>29.25</v>
      </c>
      <c r="Z124" s="28">
        <f t="shared" si="7"/>
        <v>29.25</v>
      </c>
      <c r="AA124" s="28">
        <f t="shared" si="7"/>
        <v>29.25</v>
      </c>
      <c r="AB124" s="28">
        <f t="shared" si="7"/>
        <v>29.25</v>
      </c>
      <c r="AC124" s="28">
        <f t="shared" si="7"/>
        <v>29.25</v>
      </c>
      <c r="AD124" s="28">
        <f t="shared" si="7"/>
        <v>29.25</v>
      </c>
      <c r="AE124" s="20"/>
      <c r="AF124" s="31">
        <v>351</v>
      </c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</row>
    <row r="125" spans="1:47" s="21" customFormat="1" x14ac:dyDescent="0.2">
      <c r="A125" s="10" t="s">
        <v>27</v>
      </c>
      <c r="B125" s="16">
        <v>1</v>
      </c>
      <c r="C125" s="8" t="s">
        <v>24</v>
      </c>
      <c r="D125" s="13" t="s">
        <v>57</v>
      </c>
      <c r="E125" s="19" t="s">
        <v>14</v>
      </c>
      <c r="F125" s="19" t="s">
        <v>14</v>
      </c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28">
        <f t="shared" si="7"/>
        <v>109.16666666666667</v>
      </c>
      <c r="T125" s="28">
        <f t="shared" si="7"/>
        <v>109.16666666666667</v>
      </c>
      <c r="U125" s="28">
        <f t="shared" si="7"/>
        <v>109.16666666666667</v>
      </c>
      <c r="V125" s="28">
        <f t="shared" si="7"/>
        <v>109.16666666666667</v>
      </c>
      <c r="W125" s="28">
        <f t="shared" si="7"/>
        <v>109.16666666666667</v>
      </c>
      <c r="X125" s="28">
        <f t="shared" si="7"/>
        <v>109.16666666666667</v>
      </c>
      <c r="Y125" s="28">
        <f t="shared" si="7"/>
        <v>109.16666666666667</v>
      </c>
      <c r="Z125" s="28">
        <f t="shared" si="7"/>
        <v>109.16666666666667</v>
      </c>
      <c r="AA125" s="28">
        <f t="shared" si="7"/>
        <v>109.16666666666667</v>
      </c>
      <c r="AB125" s="28">
        <f t="shared" si="7"/>
        <v>109.16666666666667</v>
      </c>
      <c r="AC125" s="28">
        <f t="shared" si="7"/>
        <v>109.16666666666667</v>
      </c>
      <c r="AD125" s="28">
        <f t="shared" si="7"/>
        <v>109.16666666666667</v>
      </c>
      <c r="AE125" s="20"/>
      <c r="AF125" s="31">
        <v>1310</v>
      </c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</row>
    <row r="126" spans="1:47" s="21" customFormat="1" x14ac:dyDescent="0.2">
      <c r="A126" s="10" t="s">
        <v>27</v>
      </c>
      <c r="B126" s="16">
        <v>1</v>
      </c>
      <c r="C126" s="18" t="s">
        <v>41</v>
      </c>
      <c r="D126" s="13" t="s">
        <v>58</v>
      </c>
      <c r="E126" s="8" t="s">
        <v>26</v>
      </c>
      <c r="F126" s="8" t="s">
        <v>26</v>
      </c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33">
        <v>-448921.760000001</v>
      </c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</row>
    <row r="127" spans="1:47" s="21" customFormat="1" x14ac:dyDescent="0.2">
      <c r="A127" s="10" t="s">
        <v>27</v>
      </c>
      <c r="B127" s="16">
        <v>1</v>
      </c>
      <c r="C127" s="18" t="s">
        <v>41</v>
      </c>
      <c r="D127" s="13" t="s">
        <v>58</v>
      </c>
      <c r="E127" s="19" t="s">
        <v>3</v>
      </c>
      <c r="F127" s="19" t="s">
        <v>3</v>
      </c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31">
        <v>-260750</v>
      </c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</row>
    <row r="128" spans="1:47" s="21" customFormat="1" x14ac:dyDescent="0.2">
      <c r="A128" s="10" t="s">
        <v>27</v>
      </c>
      <c r="B128" s="16">
        <v>1</v>
      </c>
      <c r="C128" s="18" t="s">
        <v>39</v>
      </c>
      <c r="D128" s="13" t="s">
        <v>59</v>
      </c>
      <c r="E128" s="19" t="s">
        <v>15</v>
      </c>
      <c r="F128" s="19" t="s">
        <v>15</v>
      </c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31">
        <v>-156450</v>
      </c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</row>
    <row r="129" spans="1:47" s="21" customFormat="1" x14ac:dyDescent="0.2">
      <c r="A129" s="10" t="s">
        <v>27</v>
      </c>
      <c r="B129" s="16">
        <v>1</v>
      </c>
      <c r="C129" s="18" t="s">
        <v>33</v>
      </c>
      <c r="D129" s="13" t="s">
        <v>46</v>
      </c>
      <c r="E129" s="19" t="s">
        <v>15</v>
      </c>
      <c r="F129" s="19" t="s">
        <v>15</v>
      </c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31">
        <v>-31290</v>
      </c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</row>
    <row r="130" spans="1:47" s="21" customFormat="1" x14ac:dyDescent="0.2">
      <c r="A130" s="10" t="s">
        <v>27</v>
      </c>
      <c r="B130" s="16">
        <v>1</v>
      </c>
      <c r="C130" s="18" t="s">
        <v>32</v>
      </c>
      <c r="D130" s="13" t="s">
        <v>54</v>
      </c>
      <c r="E130" s="19" t="s">
        <v>15</v>
      </c>
      <c r="F130" s="19" t="s">
        <v>15</v>
      </c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31">
        <v>-15645</v>
      </c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</row>
    <row r="131" spans="1:47" s="21" customFormat="1" x14ac:dyDescent="0.2">
      <c r="A131" s="10" t="s">
        <v>27</v>
      </c>
      <c r="B131" s="16">
        <v>1</v>
      </c>
      <c r="C131" s="18" t="s">
        <v>30</v>
      </c>
      <c r="D131" s="13" t="s">
        <v>30</v>
      </c>
      <c r="E131" s="19" t="s">
        <v>13</v>
      </c>
      <c r="F131" s="19" t="s">
        <v>13</v>
      </c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31">
        <v>-15645</v>
      </c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</row>
    <row r="132" spans="1:47" s="21" customFormat="1" x14ac:dyDescent="0.2">
      <c r="A132" s="10" t="s">
        <v>27</v>
      </c>
      <c r="B132" s="16">
        <v>1</v>
      </c>
      <c r="C132" s="18" t="s">
        <v>32</v>
      </c>
      <c r="D132" s="13" t="s">
        <v>54</v>
      </c>
      <c r="E132" s="19" t="s">
        <v>13</v>
      </c>
      <c r="F132" s="19" t="s">
        <v>13</v>
      </c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31">
        <v>15645</v>
      </c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1:47" s="21" customFormat="1" x14ac:dyDescent="0.2">
      <c r="A133" s="10" t="s">
        <v>27</v>
      </c>
      <c r="B133" s="16">
        <v>1</v>
      </c>
      <c r="C133" s="18" t="s">
        <v>30</v>
      </c>
      <c r="D133" s="13" t="s">
        <v>30</v>
      </c>
      <c r="E133" s="19" t="s">
        <v>15</v>
      </c>
      <c r="F133" s="19" t="s">
        <v>15</v>
      </c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31">
        <v>15645</v>
      </c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</row>
    <row r="134" spans="1:47" s="21" customFormat="1" x14ac:dyDescent="0.2">
      <c r="A134" s="10" t="s">
        <v>27</v>
      </c>
      <c r="B134" s="16">
        <v>1</v>
      </c>
      <c r="C134" s="18" t="s">
        <v>33</v>
      </c>
      <c r="D134" s="13" t="s">
        <v>46</v>
      </c>
      <c r="E134" s="19" t="s">
        <v>13</v>
      </c>
      <c r="F134" s="19" t="s">
        <v>13</v>
      </c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31">
        <v>31290</v>
      </c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</row>
    <row r="135" spans="1:47" s="21" customFormat="1" x14ac:dyDescent="0.2">
      <c r="A135" s="10" t="s">
        <v>27</v>
      </c>
      <c r="B135" s="16">
        <v>1</v>
      </c>
      <c r="C135" s="18" t="s">
        <v>39</v>
      </c>
      <c r="D135" s="13" t="s">
        <v>59</v>
      </c>
      <c r="E135" s="19" t="s">
        <v>13</v>
      </c>
      <c r="F135" s="19" t="s">
        <v>13</v>
      </c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31">
        <v>156450</v>
      </c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</row>
    <row r="136" spans="1:47" s="21" customFormat="1" x14ac:dyDescent="0.2">
      <c r="A136" s="10" t="s">
        <v>27</v>
      </c>
      <c r="B136" s="16">
        <v>1</v>
      </c>
      <c r="C136" s="18" t="s">
        <v>41</v>
      </c>
      <c r="D136" s="13" t="s">
        <v>58</v>
      </c>
      <c r="E136" s="19" t="s">
        <v>1</v>
      </c>
      <c r="F136" s="19" t="s">
        <v>1</v>
      </c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31">
        <v>260750</v>
      </c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1:47" s="21" customFormat="1" x14ac:dyDescent="0.2">
      <c r="A137" s="10" t="s">
        <v>27</v>
      </c>
      <c r="B137" s="16">
        <v>1</v>
      </c>
      <c r="C137" s="18" t="s">
        <v>41</v>
      </c>
      <c r="D137" s="13" t="s">
        <v>58</v>
      </c>
      <c r="E137" s="8" t="s">
        <v>25</v>
      </c>
      <c r="F137" s="8" t="s">
        <v>25</v>
      </c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31">
        <v>448921.76000000106</v>
      </c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1:47" s="21" customFormat="1" x14ac:dyDescent="0.2">
      <c r="A138" s="10" t="s">
        <v>27</v>
      </c>
      <c r="B138" s="16">
        <v>2</v>
      </c>
      <c r="C138" s="18" t="s">
        <v>40</v>
      </c>
      <c r="D138" s="13" t="s">
        <v>40</v>
      </c>
      <c r="E138" s="8" t="s">
        <v>26</v>
      </c>
      <c r="F138" s="8" t="s">
        <v>26</v>
      </c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33">
        <v>-469452.75999999943</v>
      </c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</row>
    <row r="139" spans="1:47" s="21" customFormat="1" x14ac:dyDescent="0.2">
      <c r="A139" s="10" t="s">
        <v>27</v>
      </c>
      <c r="B139" s="16">
        <v>2</v>
      </c>
      <c r="C139" s="18" t="s">
        <v>40</v>
      </c>
      <c r="D139" s="13" t="s">
        <v>40</v>
      </c>
      <c r="E139" s="19" t="s">
        <v>3</v>
      </c>
      <c r="F139" s="19" t="s">
        <v>3</v>
      </c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34">
        <f>-365050+50000</f>
        <v>-315050</v>
      </c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</row>
    <row r="140" spans="1:47" s="21" customFormat="1" x14ac:dyDescent="0.2">
      <c r="A140" s="10" t="s">
        <v>27</v>
      </c>
      <c r="B140" s="16">
        <v>2</v>
      </c>
      <c r="C140" s="18" t="s">
        <v>40</v>
      </c>
      <c r="D140" s="13" t="s">
        <v>40</v>
      </c>
      <c r="E140" s="19" t="s">
        <v>3</v>
      </c>
      <c r="F140" s="19" t="s">
        <v>3</v>
      </c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31">
        <v>-50000</v>
      </c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</row>
    <row r="141" spans="1:47" s="21" customFormat="1" x14ac:dyDescent="0.2">
      <c r="A141" s="10" t="s">
        <v>27</v>
      </c>
      <c r="B141" s="16">
        <v>2</v>
      </c>
      <c r="C141" s="17" t="s">
        <v>38</v>
      </c>
      <c r="D141" s="13" t="s">
        <v>60</v>
      </c>
      <c r="E141" s="19" t="s">
        <v>15</v>
      </c>
      <c r="F141" s="19" t="s">
        <v>15</v>
      </c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31">
        <v>-31290</v>
      </c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</row>
    <row r="142" spans="1:47" s="21" customFormat="1" x14ac:dyDescent="0.2">
      <c r="A142" s="10" t="s">
        <v>27</v>
      </c>
      <c r="B142" s="16">
        <v>2</v>
      </c>
      <c r="C142" s="18" t="s">
        <v>36</v>
      </c>
      <c r="D142" s="13" t="s">
        <v>61</v>
      </c>
      <c r="E142" s="19" t="s">
        <v>13</v>
      </c>
      <c r="F142" s="19" t="s">
        <v>13</v>
      </c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31">
        <v>-20860</v>
      </c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</row>
    <row r="143" spans="1:47" s="21" customFormat="1" x14ac:dyDescent="0.2">
      <c r="A143" s="10" t="s">
        <v>27</v>
      </c>
      <c r="B143" s="16">
        <v>2</v>
      </c>
      <c r="C143" s="17" t="s">
        <v>37</v>
      </c>
      <c r="D143" s="13" t="s">
        <v>37</v>
      </c>
      <c r="E143" s="19" t="s">
        <v>15</v>
      </c>
      <c r="F143" s="19" t="s">
        <v>15</v>
      </c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31">
        <v>-15645</v>
      </c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</row>
    <row r="144" spans="1:47" s="21" customFormat="1" x14ac:dyDescent="0.2">
      <c r="A144" s="10" t="s">
        <v>27</v>
      </c>
      <c r="B144" s="16">
        <v>2</v>
      </c>
      <c r="C144" s="17" t="s">
        <v>35</v>
      </c>
      <c r="D144" s="13" t="s">
        <v>35</v>
      </c>
      <c r="E144" s="19" t="s">
        <v>15</v>
      </c>
      <c r="F144" s="19" t="s">
        <v>15</v>
      </c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31">
        <v>-15645</v>
      </c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</row>
    <row r="145" spans="1:47" s="21" customFormat="1" x14ac:dyDescent="0.2">
      <c r="A145" s="10" t="s">
        <v>27</v>
      </c>
      <c r="B145" s="16">
        <v>2</v>
      </c>
      <c r="C145" s="17" t="s">
        <v>35</v>
      </c>
      <c r="D145" s="13" t="s">
        <v>35</v>
      </c>
      <c r="E145" s="19" t="s">
        <v>15</v>
      </c>
      <c r="F145" s="19" t="s">
        <v>15</v>
      </c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31">
        <v>-5215</v>
      </c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</row>
    <row r="146" spans="1:47" s="21" customFormat="1" x14ac:dyDescent="0.2">
      <c r="A146" s="10" t="s">
        <v>27</v>
      </c>
      <c r="B146" s="16">
        <v>2</v>
      </c>
      <c r="C146" s="18" t="s">
        <v>40</v>
      </c>
      <c r="D146" s="13" t="s">
        <v>40</v>
      </c>
      <c r="E146" s="19" t="s">
        <v>2</v>
      </c>
      <c r="F146" s="19" t="s">
        <v>2</v>
      </c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35">
        <v>0</v>
      </c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</row>
    <row r="147" spans="1:47" s="21" customFormat="1" x14ac:dyDescent="0.2">
      <c r="A147" s="10" t="s">
        <v>27</v>
      </c>
      <c r="B147" s="16">
        <v>2</v>
      </c>
      <c r="C147" s="17" t="s">
        <v>35</v>
      </c>
      <c r="D147" s="13" t="s">
        <v>35</v>
      </c>
      <c r="E147" s="19" t="s">
        <v>13</v>
      </c>
      <c r="F147" s="19" t="s">
        <v>13</v>
      </c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31">
        <v>5215</v>
      </c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</row>
    <row r="148" spans="1:47" s="21" customFormat="1" x14ac:dyDescent="0.2">
      <c r="A148" s="10" t="s">
        <v>27</v>
      </c>
      <c r="B148" s="16">
        <v>2</v>
      </c>
      <c r="C148" s="17" t="s">
        <v>37</v>
      </c>
      <c r="D148" s="13" t="s">
        <v>37</v>
      </c>
      <c r="E148" s="19" t="s">
        <v>13</v>
      </c>
      <c r="F148" s="19" t="s">
        <v>13</v>
      </c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31">
        <v>15645</v>
      </c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</row>
    <row r="149" spans="1:47" s="21" customFormat="1" x14ac:dyDescent="0.2">
      <c r="A149" s="10" t="s">
        <v>27</v>
      </c>
      <c r="B149" s="16">
        <v>2</v>
      </c>
      <c r="C149" s="17" t="s">
        <v>35</v>
      </c>
      <c r="D149" s="13" t="s">
        <v>35</v>
      </c>
      <c r="E149" s="19" t="s">
        <v>13</v>
      </c>
      <c r="F149" s="19" t="s">
        <v>13</v>
      </c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31">
        <v>15645</v>
      </c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</row>
    <row r="150" spans="1:47" s="21" customFormat="1" x14ac:dyDescent="0.2">
      <c r="A150" s="10" t="s">
        <v>27</v>
      </c>
      <c r="B150" s="16">
        <v>2</v>
      </c>
      <c r="C150" s="18" t="s">
        <v>36</v>
      </c>
      <c r="D150" s="13" t="s">
        <v>61</v>
      </c>
      <c r="E150" s="19" t="s">
        <v>15</v>
      </c>
      <c r="F150" s="19" t="s">
        <v>15</v>
      </c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31">
        <v>20860</v>
      </c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</row>
    <row r="151" spans="1:47" s="21" customFormat="1" x14ac:dyDescent="0.2">
      <c r="A151" s="10" t="s">
        <v>27</v>
      </c>
      <c r="B151" s="16">
        <v>2</v>
      </c>
      <c r="C151" s="17" t="s">
        <v>38</v>
      </c>
      <c r="D151" s="13" t="s">
        <v>60</v>
      </c>
      <c r="E151" s="19" t="s">
        <v>13</v>
      </c>
      <c r="F151" s="19" t="s">
        <v>13</v>
      </c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31">
        <v>31290</v>
      </c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</row>
    <row r="152" spans="1:47" s="21" customFormat="1" x14ac:dyDescent="0.2">
      <c r="A152" s="10" t="s">
        <v>27</v>
      </c>
      <c r="B152" s="16">
        <v>2</v>
      </c>
      <c r="C152" s="18" t="s">
        <v>40</v>
      </c>
      <c r="D152" s="13" t="s">
        <v>40</v>
      </c>
      <c r="E152" s="19" t="s">
        <v>1</v>
      </c>
      <c r="F152" s="19" t="s">
        <v>1</v>
      </c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34">
        <v>365050</v>
      </c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</row>
    <row r="153" spans="1:47" s="21" customFormat="1" x14ac:dyDescent="0.2">
      <c r="A153" s="10" t="s">
        <v>27</v>
      </c>
      <c r="B153" s="16">
        <v>2</v>
      </c>
      <c r="C153" s="18" t="s">
        <v>40</v>
      </c>
      <c r="D153" s="13" t="s">
        <v>40</v>
      </c>
      <c r="E153" s="8" t="s">
        <v>25</v>
      </c>
      <c r="F153" s="8" t="s">
        <v>25</v>
      </c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31">
        <v>469452.75999999943</v>
      </c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</row>
    <row r="154" spans="1:47" s="21" customFormat="1" x14ac:dyDescent="0.2">
      <c r="A154" s="8"/>
      <c r="B154" s="8"/>
      <c r="C154" s="8"/>
      <c r="D154" s="13"/>
      <c r="E154" s="8"/>
      <c r="F154" s="8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</row>
    <row r="155" spans="1:47" s="21" customFormat="1" x14ac:dyDescent="0.2">
      <c r="A155" s="8"/>
      <c r="B155" s="8"/>
      <c r="C155" s="8"/>
      <c r="D155" s="20"/>
      <c r="E155" s="8"/>
      <c r="F155" s="8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</row>
    <row r="156" spans="1:47" x14ac:dyDescent="0.2">
      <c r="AF156" s="2"/>
    </row>
    <row r="157" spans="1:47" x14ac:dyDescent="0.2">
      <c r="AF157" s="2"/>
    </row>
    <row r="158" spans="1:47" x14ac:dyDescent="0.2">
      <c r="AF158" s="2"/>
    </row>
    <row r="159" spans="1:47" x14ac:dyDescent="0.2">
      <c r="AF159" s="2"/>
    </row>
  </sheetData>
  <sortState ref="A4:AD52">
    <sortCondition ref="B3"/>
  </sortState>
  <phoneticPr fontId="0" type="noConversion"/>
  <printOptions horizontalCentered="1"/>
  <pageMargins left="0.75" right="0.75" top="1" bottom="1" header="0.5" footer="0.5"/>
  <pageSetup paperSize="9" scale="68" fitToWidth="2" fitToHeight="0" orientation="landscape" blackAndWhite="1" horizontalDpi="300" verticalDpi="300" r:id="rId1"/>
  <headerFooter alignWithMargins="0">
    <oddHeader>&amp;L&amp;"Arial (Hebrew),Regular"&amp;8 &amp;D &amp;T&amp;C&amp;"Arial (Hebrew),Bold"&amp;16הוספת נתונים ידנית&amp;R&amp;"Arial (Hebrew),Regular"&amp;8הופק על ידי אוריאל - אושר את עושר_x000D_תיק 8 - י.א.ה. יעוץ כלכלי בע''מ</oddHeader>
    <oddFooter>&amp;L&amp;"Arial (Hebrew),Regular"&amp;8תיק 8&amp;C&amp;"Arial (Hebrew),Regular"&amp;8דף &amp;P&amp;R&amp;"Arial (Hebrew),Regular"&amp;8 &amp;F -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59"/>
  <sheetViews>
    <sheetView showGridLines="0" zoomScale="90" zoomScaleNormal="90" workbookViewId="0">
      <pane ySplit="3" topLeftCell="A4" activePane="bottomLeft" state="frozen"/>
      <selection pane="bottomLeft" activeCell="T15" sqref="T15"/>
    </sheetView>
  </sheetViews>
  <sheetFormatPr defaultRowHeight="12.75" x14ac:dyDescent="0.2"/>
  <cols>
    <col min="1" max="1" width="6.28515625" style="1" bestFit="1" customWidth="1"/>
    <col min="2" max="2" width="6" style="1" bestFit="1" customWidth="1"/>
    <col min="3" max="3" width="19.140625" style="1" bestFit="1" customWidth="1"/>
    <col min="4" max="4" width="15.5703125" bestFit="1" customWidth="1"/>
    <col min="5" max="5" width="9" style="1" bestFit="1" customWidth="1"/>
    <col min="6" max="6" width="20.5703125" style="1" customWidth="1"/>
    <col min="7" max="17" width="7.85546875" style="27" customWidth="1"/>
    <col min="18" max="18" width="11.42578125" style="27" bestFit="1" customWidth="1"/>
    <col min="19" max="30" width="7.85546875" style="27" customWidth="1"/>
    <col min="31" max="31" width="4.28515625" customWidth="1"/>
    <col min="33" max="33" width="14.5703125" customWidth="1"/>
    <col min="34" max="34" width="12.7109375" customWidth="1"/>
    <col min="35" max="35" width="9" customWidth="1"/>
    <col min="36" max="36" width="20.28515625" customWidth="1"/>
    <col min="37" max="37" width="5.140625" customWidth="1"/>
    <col min="38" max="38" width="4.5703125" customWidth="1"/>
    <col min="39" max="39" width="9" customWidth="1"/>
    <col min="40" max="40" width="10.28515625" customWidth="1"/>
    <col min="41" max="41" width="7.42578125" customWidth="1"/>
    <col min="42" max="42" width="9.85546875" customWidth="1"/>
    <col min="43" max="43" width="7.42578125" customWidth="1"/>
    <col min="44" max="44" width="9.85546875" customWidth="1"/>
    <col min="48" max="16384" width="9.140625" style="2"/>
  </cols>
  <sheetData>
    <row r="1" spans="1:47" x14ac:dyDescent="0.2">
      <c r="A1" s="1" t="s">
        <v>4</v>
      </c>
      <c r="B1" s="13">
        <f>A1+1</f>
        <v>1</v>
      </c>
      <c r="C1" s="13">
        <f t="shared" ref="C1:AD1" si="0">B1+1</f>
        <v>2</v>
      </c>
      <c r="D1" s="13">
        <f t="shared" si="0"/>
        <v>3</v>
      </c>
      <c r="E1" s="13">
        <f t="shared" si="0"/>
        <v>4</v>
      </c>
      <c r="F1" s="13">
        <f t="shared" si="0"/>
        <v>5</v>
      </c>
      <c r="G1" s="25">
        <f t="shared" si="0"/>
        <v>6</v>
      </c>
      <c r="H1" s="25">
        <f t="shared" si="0"/>
        <v>7</v>
      </c>
      <c r="I1" s="25">
        <f t="shared" si="0"/>
        <v>8</v>
      </c>
      <c r="J1" s="25">
        <f t="shared" si="0"/>
        <v>9</v>
      </c>
      <c r="K1" s="25">
        <f t="shared" si="0"/>
        <v>10</v>
      </c>
      <c r="L1" s="25">
        <f t="shared" si="0"/>
        <v>11</v>
      </c>
      <c r="M1" s="25">
        <f t="shared" si="0"/>
        <v>12</v>
      </c>
      <c r="N1" s="25">
        <f t="shared" si="0"/>
        <v>13</v>
      </c>
      <c r="O1" s="25">
        <f t="shared" si="0"/>
        <v>14</v>
      </c>
      <c r="P1" s="25">
        <f t="shared" si="0"/>
        <v>15</v>
      </c>
      <c r="Q1" s="25">
        <f t="shared" si="0"/>
        <v>16</v>
      </c>
      <c r="R1" s="25">
        <f t="shared" si="0"/>
        <v>17</v>
      </c>
      <c r="S1" s="25">
        <f t="shared" si="0"/>
        <v>18</v>
      </c>
      <c r="T1" s="25">
        <f t="shared" si="0"/>
        <v>19</v>
      </c>
      <c r="U1" s="25">
        <f t="shared" si="0"/>
        <v>20</v>
      </c>
      <c r="V1" s="25">
        <f t="shared" si="0"/>
        <v>21</v>
      </c>
      <c r="W1" s="25">
        <f t="shared" si="0"/>
        <v>22</v>
      </c>
      <c r="X1" s="25">
        <f t="shared" si="0"/>
        <v>23</v>
      </c>
      <c r="Y1" s="25">
        <f t="shared" si="0"/>
        <v>24</v>
      </c>
      <c r="Z1" s="25">
        <f t="shared" si="0"/>
        <v>25</v>
      </c>
      <c r="AA1" s="25">
        <f t="shared" si="0"/>
        <v>26</v>
      </c>
      <c r="AB1" s="25">
        <f t="shared" si="0"/>
        <v>27</v>
      </c>
      <c r="AC1" s="25">
        <f t="shared" si="0"/>
        <v>28</v>
      </c>
      <c r="AD1" s="25">
        <f t="shared" si="0"/>
        <v>29</v>
      </c>
    </row>
    <row r="2" spans="1:47" x14ac:dyDescent="0.2">
      <c r="A2"/>
      <c r="B2"/>
      <c r="C2"/>
      <c r="E2"/>
      <c r="F2"/>
      <c r="G2"/>
      <c r="H2"/>
      <c r="I2"/>
      <c r="J2"/>
      <c r="K2"/>
      <c r="L2"/>
      <c r="M2"/>
      <c r="N2"/>
      <c r="O2"/>
      <c r="P2"/>
      <c r="Q2"/>
      <c r="R2">
        <v>1.2</v>
      </c>
      <c r="S2"/>
      <c r="T2"/>
      <c r="U2"/>
      <c r="V2"/>
      <c r="W2"/>
      <c r="X2"/>
      <c r="Y2"/>
      <c r="Z2"/>
      <c r="AA2"/>
      <c r="AB2"/>
      <c r="AC2"/>
      <c r="AD2"/>
    </row>
    <row r="3" spans="1:47" s="3" customFormat="1" ht="25.5" x14ac:dyDescent="0.2">
      <c r="A3" s="4" t="s">
        <v>62</v>
      </c>
      <c r="B3" s="4" t="s">
        <v>64</v>
      </c>
      <c r="C3" s="5" t="s">
        <v>78</v>
      </c>
      <c r="D3" s="5" t="s">
        <v>77</v>
      </c>
      <c r="E3" s="4" t="s">
        <v>65</v>
      </c>
      <c r="F3" s="4" t="s">
        <v>66</v>
      </c>
      <c r="G3" s="23" t="s">
        <v>0</v>
      </c>
      <c r="H3" s="23" t="s">
        <v>67</v>
      </c>
      <c r="I3" s="23" t="s">
        <v>68</v>
      </c>
      <c r="J3" s="23" t="s">
        <v>69</v>
      </c>
      <c r="K3" s="23" t="s">
        <v>70</v>
      </c>
      <c r="L3" s="23" t="s">
        <v>71</v>
      </c>
      <c r="M3" s="23" t="s">
        <v>72</v>
      </c>
      <c r="N3" s="23" t="s">
        <v>73</v>
      </c>
      <c r="O3" s="23" t="s">
        <v>74</v>
      </c>
      <c r="P3" s="23" t="s">
        <v>75</v>
      </c>
      <c r="Q3" s="23" t="s">
        <v>76</v>
      </c>
      <c r="R3" s="23" t="s">
        <v>63</v>
      </c>
      <c r="S3" s="24" t="s">
        <v>0</v>
      </c>
      <c r="T3" s="24" t="s">
        <v>67</v>
      </c>
      <c r="U3" s="24" t="s">
        <v>68</v>
      </c>
      <c r="V3" s="24" t="s">
        <v>69</v>
      </c>
      <c r="W3" s="24" t="s">
        <v>70</v>
      </c>
      <c r="X3" s="24" t="s">
        <v>71</v>
      </c>
      <c r="Y3" s="24" t="s">
        <v>72</v>
      </c>
      <c r="Z3" s="24" t="s">
        <v>73</v>
      </c>
      <c r="AA3" s="24" t="s">
        <v>74</v>
      </c>
      <c r="AB3" s="24" t="s">
        <v>75</v>
      </c>
      <c r="AC3" s="24" t="s">
        <v>76</v>
      </c>
      <c r="AD3" s="24" t="s">
        <v>63</v>
      </c>
      <c r="AE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s="14" customFormat="1" x14ac:dyDescent="0.2">
      <c r="A4" s="10" t="s">
        <v>29</v>
      </c>
      <c r="B4" s="6">
        <v>1</v>
      </c>
      <c r="C4" s="8" t="s">
        <v>12</v>
      </c>
      <c r="D4" s="13" t="s">
        <v>42</v>
      </c>
      <c r="E4" s="12" t="s">
        <v>6</v>
      </c>
      <c r="F4" s="12" t="s">
        <v>34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28">
        <f>Add!S4</f>
        <v>-32.5</v>
      </c>
      <c r="T4" s="28">
        <f t="shared" ref="S4:AD20" si="1">$AF4/12</f>
        <v>-32.5</v>
      </c>
      <c r="U4" s="28">
        <f t="shared" si="1"/>
        <v>-32.5</v>
      </c>
      <c r="V4" s="28">
        <f t="shared" si="1"/>
        <v>-32.5</v>
      </c>
      <c r="W4" s="28">
        <f t="shared" si="1"/>
        <v>-32.5</v>
      </c>
      <c r="X4" s="28">
        <f t="shared" si="1"/>
        <v>-32.5</v>
      </c>
      <c r="Y4" s="28">
        <f t="shared" si="1"/>
        <v>-32.5</v>
      </c>
      <c r="Z4" s="28">
        <f t="shared" si="1"/>
        <v>-32.5</v>
      </c>
      <c r="AA4" s="28">
        <f t="shared" si="1"/>
        <v>-32.5</v>
      </c>
      <c r="AB4" s="28">
        <f t="shared" si="1"/>
        <v>-32.5</v>
      </c>
      <c r="AC4" s="28">
        <f t="shared" si="1"/>
        <v>-32.5</v>
      </c>
      <c r="AD4" s="28">
        <f>$AF4/12</f>
        <v>-32.5</v>
      </c>
      <c r="AE4" s="13"/>
      <c r="AF4" s="28">
        <v>-390</v>
      </c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</row>
    <row r="5" spans="1:47" s="14" customFormat="1" x14ac:dyDescent="0.2">
      <c r="A5" s="10" t="s">
        <v>29</v>
      </c>
      <c r="B5" s="6">
        <v>1</v>
      </c>
      <c r="C5" s="8" t="s">
        <v>11</v>
      </c>
      <c r="D5" s="13" t="s">
        <v>43</v>
      </c>
      <c r="E5" s="12" t="s">
        <v>6</v>
      </c>
      <c r="F5" s="12" t="s">
        <v>34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28">
        <f t="shared" si="1"/>
        <v>-24</v>
      </c>
      <c r="T5" s="28">
        <f t="shared" si="1"/>
        <v>-24</v>
      </c>
      <c r="U5" s="28">
        <f t="shared" si="1"/>
        <v>-24</v>
      </c>
      <c r="V5" s="28">
        <f t="shared" si="1"/>
        <v>-24</v>
      </c>
      <c r="W5" s="28">
        <f t="shared" si="1"/>
        <v>-24</v>
      </c>
      <c r="X5" s="28">
        <f t="shared" si="1"/>
        <v>-24</v>
      </c>
      <c r="Y5" s="28">
        <f t="shared" si="1"/>
        <v>-24</v>
      </c>
      <c r="Z5" s="28">
        <f t="shared" si="1"/>
        <v>-24</v>
      </c>
      <c r="AA5" s="28">
        <f t="shared" si="1"/>
        <v>-24</v>
      </c>
      <c r="AB5" s="28">
        <f t="shared" si="1"/>
        <v>-24</v>
      </c>
      <c r="AC5" s="28">
        <f t="shared" si="1"/>
        <v>-24</v>
      </c>
      <c r="AD5" s="28">
        <f t="shared" si="1"/>
        <v>-24</v>
      </c>
      <c r="AE5" s="13"/>
      <c r="AF5" s="28">
        <v>-288</v>
      </c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</row>
    <row r="6" spans="1:47" s="14" customFormat="1" x14ac:dyDescent="0.2">
      <c r="A6" s="10" t="s">
        <v>29</v>
      </c>
      <c r="B6" s="6">
        <v>1</v>
      </c>
      <c r="C6" s="8" t="s">
        <v>10</v>
      </c>
      <c r="D6" s="13" t="s">
        <v>44</v>
      </c>
      <c r="E6" s="12" t="s">
        <v>6</v>
      </c>
      <c r="F6" s="12" t="s">
        <v>34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28">
        <f t="shared" si="1"/>
        <v>-7.5</v>
      </c>
      <c r="T6" s="28">
        <f t="shared" si="1"/>
        <v>-7.5</v>
      </c>
      <c r="U6" s="28">
        <f t="shared" si="1"/>
        <v>-7.5</v>
      </c>
      <c r="V6" s="28">
        <f t="shared" si="1"/>
        <v>-7.5</v>
      </c>
      <c r="W6" s="28">
        <f t="shared" si="1"/>
        <v>-7.5</v>
      </c>
      <c r="X6" s="28">
        <f t="shared" si="1"/>
        <v>-7.5</v>
      </c>
      <c r="Y6" s="28">
        <f t="shared" si="1"/>
        <v>-7.5</v>
      </c>
      <c r="Z6" s="28">
        <f t="shared" si="1"/>
        <v>-7.5</v>
      </c>
      <c r="AA6" s="28">
        <f t="shared" si="1"/>
        <v>-7.5</v>
      </c>
      <c r="AB6" s="28">
        <f t="shared" si="1"/>
        <v>-7.5</v>
      </c>
      <c r="AC6" s="28">
        <f t="shared" si="1"/>
        <v>-7.5</v>
      </c>
      <c r="AD6" s="28">
        <f t="shared" si="1"/>
        <v>-7.5</v>
      </c>
      <c r="AE6" s="13"/>
      <c r="AF6" s="28">
        <v>-90</v>
      </c>
      <c r="AG6" s="13"/>
      <c r="AH6" s="13">
        <f>AG6+1</f>
        <v>1</v>
      </c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</row>
    <row r="7" spans="1:47" s="14" customFormat="1" x14ac:dyDescent="0.2">
      <c r="A7" s="10" t="s">
        <v>29</v>
      </c>
      <c r="B7" s="6">
        <v>1</v>
      </c>
      <c r="C7" s="8" t="s">
        <v>19</v>
      </c>
      <c r="D7" s="13" t="s">
        <v>45</v>
      </c>
      <c r="E7" s="12" t="s">
        <v>6</v>
      </c>
      <c r="F7" s="12" t="s">
        <v>34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28">
        <f t="shared" si="1"/>
        <v>-6.666666666666667</v>
      </c>
      <c r="T7" s="28">
        <f t="shared" si="1"/>
        <v>-6.666666666666667</v>
      </c>
      <c r="U7" s="28">
        <f t="shared" si="1"/>
        <v>-6.666666666666667</v>
      </c>
      <c r="V7" s="28">
        <f t="shared" si="1"/>
        <v>-6.666666666666667</v>
      </c>
      <c r="W7" s="28">
        <f t="shared" si="1"/>
        <v>-6.666666666666667</v>
      </c>
      <c r="X7" s="28">
        <f t="shared" si="1"/>
        <v>-6.666666666666667</v>
      </c>
      <c r="Y7" s="28">
        <f t="shared" si="1"/>
        <v>-6.666666666666667</v>
      </c>
      <c r="Z7" s="28">
        <f t="shared" si="1"/>
        <v>-6.666666666666667</v>
      </c>
      <c r="AA7" s="28">
        <f t="shared" si="1"/>
        <v>-6.666666666666667</v>
      </c>
      <c r="AB7" s="28">
        <f t="shared" si="1"/>
        <v>-6.666666666666667</v>
      </c>
      <c r="AC7" s="28">
        <f t="shared" si="1"/>
        <v>-6.666666666666667</v>
      </c>
      <c r="AD7" s="28">
        <f t="shared" si="1"/>
        <v>-6.666666666666667</v>
      </c>
      <c r="AE7" s="13"/>
      <c r="AF7" s="28">
        <v>-80</v>
      </c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</row>
    <row r="8" spans="1:47" s="14" customFormat="1" ht="15.75" x14ac:dyDescent="0.25">
      <c r="A8" s="10" t="s">
        <v>29</v>
      </c>
      <c r="B8" s="6">
        <v>1</v>
      </c>
      <c r="C8" s="9" t="s">
        <v>33</v>
      </c>
      <c r="D8" s="13" t="s">
        <v>46</v>
      </c>
      <c r="E8" s="12" t="s">
        <v>5</v>
      </c>
      <c r="F8" s="15" t="s">
        <v>31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8">
        <f t="shared" si="1"/>
        <v>-4.333333333333333</v>
      </c>
      <c r="T8" s="28">
        <f t="shared" si="1"/>
        <v>-4.333333333333333</v>
      </c>
      <c r="U8" s="28">
        <f t="shared" si="1"/>
        <v>-4.333333333333333</v>
      </c>
      <c r="V8" s="28">
        <f t="shared" si="1"/>
        <v>-4.333333333333333</v>
      </c>
      <c r="W8" s="28">
        <f t="shared" si="1"/>
        <v>-4.333333333333333</v>
      </c>
      <c r="X8" s="28">
        <f t="shared" si="1"/>
        <v>-4.333333333333333</v>
      </c>
      <c r="Y8" s="28">
        <f t="shared" si="1"/>
        <v>-4.333333333333333</v>
      </c>
      <c r="Z8" s="28">
        <f t="shared" si="1"/>
        <v>-4.333333333333333</v>
      </c>
      <c r="AA8" s="28">
        <f t="shared" si="1"/>
        <v>-4.333333333333333</v>
      </c>
      <c r="AB8" s="28">
        <f t="shared" si="1"/>
        <v>-4.333333333333333</v>
      </c>
      <c r="AC8" s="28">
        <f t="shared" si="1"/>
        <v>-4.333333333333333</v>
      </c>
      <c r="AD8" s="28">
        <f t="shared" si="1"/>
        <v>-4.333333333333333</v>
      </c>
      <c r="AE8" s="13"/>
      <c r="AF8" s="28">
        <v>-52</v>
      </c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</row>
    <row r="9" spans="1:47" s="14" customFormat="1" x14ac:dyDescent="0.2">
      <c r="A9" s="10" t="s">
        <v>29</v>
      </c>
      <c r="B9" s="6">
        <v>1</v>
      </c>
      <c r="C9" s="8" t="s">
        <v>22</v>
      </c>
      <c r="D9" s="13" t="s">
        <v>47</v>
      </c>
      <c r="E9" s="12" t="s">
        <v>6</v>
      </c>
      <c r="F9" s="12" t="s">
        <v>34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28">
        <f t="shared" si="1"/>
        <v>-4.166666666666667</v>
      </c>
      <c r="T9" s="28">
        <f t="shared" si="1"/>
        <v>-4.166666666666667</v>
      </c>
      <c r="U9" s="28">
        <f t="shared" si="1"/>
        <v>-4.166666666666667</v>
      </c>
      <c r="V9" s="28">
        <f t="shared" si="1"/>
        <v>-4.166666666666667</v>
      </c>
      <c r="W9" s="28">
        <f t="shared" si="1"/>
        <v>-4.166666666666667</v>
      </c>
      <c r="X9" s="28">
        <f t="shared" si="1"/>
        <v>-4.166666666666667</v>
      </c>
      <c r="Y9" s="28">
        <f t="shared" si="1"/>
        <v>-4.166666666666667</v>
      </c>
      <c r="Z9" s="28">
        <f t="shared" si="1"/>
        <v>-4.166666666666667</v>
      </c>
      <c r="AA9" s="28">
        <f t="shared" si="1"/>
        <v>-4.166666666666667</v>
      </c>
      <c r="AB9" s="28">
        <f t="shared" si="1"/>
        <v>-4.166666666666667</v>
      </c>
      <c r="AC9" s="28">
        <f t="shared" si="1"/>
        <v>-4.166666666666667</v>
      </c>
      <c r="AD9" s="28">
        <f t="shared" si="1"/>
        <v>-4.166666666666667</v>
      </c>
      <c r="AE9" s="13"/>
      <c r="AF9" s="28">
        <v>-50</v>
      </c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47" s="14" customFormat="1" x14ac:dyDescent="0.2">
      <c r="A10" s="10" t="s">
        <v>29</v>
      </c>
      <c r="B10" s="6">
        <v>1</v>
      </c>
      <c r="C10" s="8" t="s">
        <v>18</v>
      </c>
      <c r="D10" s="13" t="s">
        <v>48</v>
      </c>
      <c r="E10" s="12" t="s">
        <v>6</v>
      </c>
      <c r="F10" s="12" t="s">
        <v>34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28">
        <f t="shared" si="1"/>
        <v>-3.9166666666666665</v>
      </c>
      <c r="T10" s="28">
        <f t="shared" si="1"/>
        <v>-3.9166666666666665</v>
      </c>
      <c r="U10" s="28">
        <f t="shared" si="1"/>
        <v>-3.9166666666666665</v>
      </c>
      <c r="V10" s="28">
        <f t="shared" si="1"/>
        <v>-3.9166666666666665</v>
      </c>
      <c r="W10" s="28">
        <f t="shared" si="1"/>
        <v>-3.9166666666666665</v>
      </c>
      <c r="X10" s="28">
        <f t="shared" si="1"/>
        <v>-3.9166666666666665</v>
      </c>
      <c r="Y10" s="28">
        <f t="shared" si="1"/>
        <v>-3.9166666666666665</v>
      </c>
      <c r="Z10" s="28">
        <f t="shared" si="1"/>
        <v>-3.9166666666666665</v>
      </c>
      <c r="AA10" s="28">
        <f t="shared" si="1"/>
        <v>-3.9166666666666665</v>
      </c>
      <c r="AB10" s="28">
        <f t="shared" si="1"/>
        <v>-3.9166666666666665</v>
      </c>
      <c r="AC10" s="28">
        <f t="shared" si="1"/>
        <v>-3.9166666666666665</v>
      </c>
      <c r="AD10" s="28">
        <f t="shared" si="1"/>
        <v>-3.9166666666666665</v>
      </c>
      <c r="AE10" s="13"/>
      <c r="AF10" s="28">
        <v>-47</v>
      </c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</row>
    <row r="11" spans="1:47" s="14" customFormat="1" x14ac:dyDescent="0.2">
      <c r="A11" s="10" t="s">
        <v>29</v>
      </c>
      <c r="B11" s="6">
        <v>1</v>
      </c>
      <c r="C11" s="8" t="s">
        <v>21</v>
      </c>
      <c r="D11" s="13" t="s">
        <v>49</v>
      </c>
      <c r="E11" s="12" t="s">
        <v>6</v>
      </c>
      <c r="F11" s="12" t="s">
        <v>34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28">
        <f t="shared" si="1"/>
        <v>-3.75</v>
      </c>
      <c r="T11" s="28">
        <f t="shared" si="1"/>
        <v>-3.75</v>
      </c>
      <c r="U11" s="28">
        <f t="shared" si="1"/>
        <v>-3.75</v>
      </c>
      <c r="V11" s="28">
        <f t="shared" si="1"/>
        <v>-3.75</v>
      </c>
      <c r="W11" s="28">
        <f t="shared" si="1"/>
        <v>-3.75</v>
      </c>
      <c r="X11" s="28">
        <f t="shared" si="1"/>
        <v>-3.75</v>
      </c>
      <c r="Y11" s="28">
        <f t="shared" si="1"/>
        <v>-3.75</v>
      </c>
      <c r="Z11" s="28">
        <f t="shared" si="1"/>
        <v>-3.75</v>
      </c>
      <c r="AA11" s="28">
        <f t="shared" si="1"/>
        <v>-3.75</v>
      </c>
      <c r="AB11" s="28">
        <f t="shared" si="1"/>
        <v>-3.75</v>
      </c>
      <c r="AC11" s="28">
        <f t="shared" si="1"/>
        <v>-3.75</v>
      </c>
      <c r="AD11" s="28">
        <f t="shared" si="1"/>
        <v>-3.75</v>
      </c>
      <c r="AE11" s="13"/>
      <c r="AF11" s="28">
        <v>-45</v>
      </c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</row>
    <row r="12" spans="1:47" s="14" customFormat="1" x14ac:dyDescent="0.2">
      <c r="A12" s="10" t="s">
        <v>29</v>
      </c>
      <c r="B12" s="6">
        <v>1</v>
      </c>
      <c r="C12" s="8" t="s">
        <v>9</v>
      </c>
      <c r="D12" s="13" t="s">
        <v>50</v>
      </c>
      <c r="E12" s="12" t="s">
        <v>6</v>
      </c>
      <c r="F12" s="12" t="s">
        <v>34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28">
        <f t="shared" si="1"/>
        <v>-2.0833333333333335</v>
      </c>
      <c r="T12" s="28">
        <f t="shared" si="1"/>
        <v>-2.0833333333333335</v>
      </c>
      <c r="U12" s="28">
        <f t="shared" si="1"/>
        <v>-2.0833333333333335</v>
      </c>
      <c r="V12" s="28">
        <f t="shared" si="1"/>
        <v>-2.0833333333333335</v>
      </c>
      <c r="W12" s="28">
        <f t="shared" si="1"/>
        <v>-2.0833333333333335</v>
      </c>
      <c r="X12" s="28">
        <f t="shared" si="1"/>
        <v>-2.0833333333333335</v>
      </c>
      <c r="Y12" s="28">
        <f t="shared" si="1"/>
        <v>-2.0833333333333335</v>
      </c>
      <c r="Z12" s="28">
        <f t="shared" si="1"/>
        <v>-2.0833333333333335</v>
      </c>
      <c r="AA12" s="28">
        <f t="shared" si="1"/>
        <v>-2.0833333333333335</v>
      </c>
      <c r="AB12" s="28">
        <f t="shared" si="1"/>
        <v>-2.0833333333333335</v>
      </c>
      <c r="AC12" s="28">
        <f t="shared" si="1"/>
        <v>-2.0833333333333335</v>
      </c>
      <c r="AD12" s="28">
        <f t="shared" si="1"/>
        <v>-2.0833333333333335</v>
      </c>
      <c r="AE12" s="13"/>
      <c r="AF12" s="28">
        <v>-25</v>
      </c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7" s="14" customFormat="1" x14ac:dyDescent="0.2">
      <c r="A13" s="10" t="s">
        <v>29</v>
      </c>
      <c r="B13" s="6">
        <v>1</v>
      </c>
      <c r="C13" s="8" t="s">
        <v>17</v>
      </c>
      <c r="D13" s="13" t="s">
        <v>51</v>
      </c>
      <c r="E13" s="12" t="s">
        <v>6</v>
      </c>
      <c r="F13" s="12" t="s">
        <v>34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28">
        <f t="shared" si="1"/>
        <v>-1.25</v>
      </c>
      <c r="T13" s="28">
        <f t="shared" si="1"/>
        <v>-1.25</v>
      </c>
      <c r="U13" s="28">
        <f t="shared" si="1"/>
        <v>-1.25</v>
      </c>
      <c r="V13" s="28">
        <f t="shared" si="1"/>
        <v>-1.25</v>
      </c>
      <c r="W13" s="28">
        <f t="shared" si="1"/>
        <v>-1.25</v>
      </c>
      <c r="X13" s="28">
        <f t="shared" si="1"/>
        <v>-1.25</v>
      </c>
      <c r="Y13" s="28">
        <f t="shared" si="1"/>
        <v>-1.25</v>
      </c>
      <c r="Z13" s="28">
        <f t="shared" si="1"/>
        <v>-1.25</v>
      </c>
      <c r="AA13" s="28">
        <f t="shared" si="1"/>
        <v>-1.25</v>
      </c>
      <c r="AB13" s="28">
        <f t="shared" si="1"/>
        <v>-1.25</v>
      </c>
      <c r="AC13" s="28">
        <f t="shared" si="1"/>
        <v>-1.25</v>
      </c>
      <c r="AD13" s="28">
        <f t="shared" si="1"/>
        <v>-1.25</v>
      </c>
      <c r="AE13" s="13"/>
      <c r="AF13" s="28">
        <v>-15</v>
      </c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47" s="14" customFormat="1" ht="15.75" x14ac:dyDescent="0.25">
      <c r="A14" s="10" t="s">
        <v>29</v>
      </c>
      <c r="B14" s="6">
        <v>1</v>
      </c>
      <c r="C14" s="9" t="s">
        <v>30</v>
      </c>
      <c r="D14" s="13" t="s">
        <v>30</v>
      </c>
      <c r="E14" s="12" t="s">
        <v>5</v>
      </c>
      <c r="F14" s="15" t="s">
        <v>31</v>
      </c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8">
        <f t="shared" si="1"/>
        <v>-0.83333333333333337</v>
      </c>
      <c r="T14" s="28">
        <f t="shared" si="1"/>
        <v>-0.83333333333333337</v>
      </c>
      <c r="U14" s="28">
        <f t="shared" si="1"/>
        <v>-0.83333333333333337</v>
      </c>
      <c r="V14" s="28">
        <f t="shared" si="1"/>
        <v>-0.83333333333333337</v>
      </c>
      <c r="W14" s="28">
        <f t="shared" si="1"/>
        <v>-0.83333333333333337</v>
      </c>
      <c r="X14" s="28">
        <f t="shared" si="1"/>
        <v>-0.83333333333333337</v>
      </c>
      <c r="Y14" s="28">
        <f t="shared" si="1"/>
        <v>-0.83333333333333337</v>
      </c>
      <c r="Z14" s="28">
        <f t="shared" si="1"/>
        <v>-0.83333333333333337</v>
      </c>
      <c r="AA14" s="28">
        <f t="shared" si="1"/>
        <v>-0.83333333333333337</v>
      </c>
      <c r="AB14" s="28">
        <f t="shared" si="1"/>
        <v>-0.83333333333333337</v>
      </c>
      <c r="AC14" s="28">
        <f t="shared" si="1"/>
        <v>-0.83333333333333337</v>
      </c>
      <c r="AD14" s="28">
        <f t="shared" si="1"/>
        <v>-0.83333333333333337</v>
      </c>
      <c r="AE14" s="13"/>
      <c r="AF14" s="28">
        <v>-10</v>
      </c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pans="1:47" s="14" customFormat="1" x14ac:dyDescent="0.2">
      <c r="A15" s="10" t="s">
        <v>29</v>
      </c>
      <c r="B15" s="6">
        <v>1</v>
      </c>
      <c r="C15" s="8" t="s">
        <v>16</v>
      </c>
      <c r="D15" s="13" t="s">
        <v>16</v>
      </c>
      <c r="E15" s="12" t="s">
        <v>6</v>
      </c>
      <c r="F15" s="12" t="s">
        <v>34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28">
        <f t="shared" si="1"/>
        <v>-0.66666666666666663</v>
      </c>
      <c r="T15" s="28">
        <f t="shared" si="1"/>
        <v>-0.66666666666666663</v>
      </c>
      <c r="U15" s="28">
        <f t="shared" si="1"/>
        <v>-0.66666666666666663</v>
      </c>
      <c r="V15" s="28">
        <f t="shared" si="1"/>
        <v>-0.66666666666666663</v>
      </c>
      <c r="W15" s="28">
        <f t="shared" si="1"/>
        <v>-0.66666666666666663</v>
      </c>
      <c r="X15" s="28">
        <f t="shared" si="1"/>
        <v>-0.66666666666666663</v>
      </c>
      <c r="Y15" s="28">
        <f t="shared" si="1"/>
        <v>-0.66666666666666663</v>
      </c>
      <c r="Z15" s="28">
        <f t="shared" si="1"/>
        <v>-0.66666666666666663</v>
      </c>
      <c r="AA15" s="28">
        <f t="shared" si="1"/>
        <v>-0.66666666666666663</v>
      </c>
      <c r="AB15" s="28">
        <f t="shared" si="1"/>
        <v>-0.66666666666666663</v>
      </c>
      <c r="AC15" s="28">
        <f t="shared" si="1"/>
        <v>-0.66666666666666663</v>
      </c>
      <c r="AD15" s="28">
        <f t="shared" si="1"/>
        <v>-0.66666666666666663</v>
      </c>
      <c r="AE15" s="13"/>
      <c r="AF15" s="28">
        <v>-8</v>
      </c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s="14" customFormat="1" x14ac:dyDescent="0.2">
      <c r="A16" s="10" t="s">
        <v>29</v>
      </c>
      <c r="B16" s="6">
        <v>1</v>
      </c>
      <c r="C16" s="8" t="s">
        <v>8</v>
      </c>
      <c r="D16" s="13" t="s">
        <v>52</v>
      </c>
      <c r="E16" s="12" t="s">
        <v>6</v>
      </c>
      <c r="F16" s="12" t="s">
        <v>34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28">
        <f t="shared" si="1"/>
        <v>-0.5</v>
      </c>
      <c r="T16" s="28">
        <f t="shared" si="1"/>
        <v>-0.5</v>
      </c>
      <c r="U16" s="28">
        <f t="shared" si="1"/>
        <v>-0.5</v>
      </c>
      <c r="V16" s="28">
        <f t="shared" si="1"/>
        <v>-0.5</v>
      </c>
      <c r="W16" s="28">
        <f t="shared" si="1"/>
        <v>-0.5</v>
      </c>
      <c r="X16" s="28">
        <f t="shared" si="1"/>
        <v>-0.5</v>
      </c>
      <c r="Y16" s="28">
        <f t="shared" si="1"/>
        <v>-0.5</v>
      </c>
      <c r="Z16" s="28">
        <f t="shared" si="1"/>
        <v>-0.5</v>
      </c>
      <c r="AA16" s="28">
        <f t="shared" si="1"/>
        <v>-0.5</v>
      </c>
      <c r="AB16" s="28">
        <f t="shared" si="1"/>
        <v>-0.5</v>
      </c>
      <c r="AC16" s="28">
        <f t="shared" si="1"/>
        <v>-0.5</v>
      </c>
      <c r="AD16" s="28">
        <f t="shared" si="1"/>
        <v>-0.5</v>
      </c>
      <c r="AE16" s="13"/>
      <c r="AF16" s="28">
        <v>-6</v>
      </c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</row>
    <row r="17" spans="1:47" s="14" customFormat="1" x14ac:dyDescent="0.2">
      <c r="A17" s="10" t="s">
        <v>29</v>
      </c>
      <c r="B17" s="6">
        <v>1</v>
      </c>
      <c r="C17" s="8" t="s">
        <v>20</v>
      </c>
      <c r="D17" s="13" t="s">
        <v>53</v>
      </c>
      <c r="E17" s="12" t="s">
        <v>6</v>
      </c>
      <c r="F17" s="12" t="s">
        <v>34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28">
        <f t="shared" si="1"/>
        <v>-0.41666666666666669</v>
      </c>
      <c r="T17" s="28">
        <f t="shared" si="1"/>
        <v>-0.41666666666666669</v>
      </c>
      <c r="U17" s="28">
        <f t="shared" si="1"/>
        <v>-0.41666666666666669</v>
      </c>
      <c r="V17" s="28">
        <f t="shared" si="1"/>
        <v>-0.41666666666666669</v>
      </c>
      <c r="W17" s="28">
        <f t="shared" si="1"/>
        <v>-0.41666666666666669</v>
      </c>
      <c r="X17" s="28">
        <f t="shared" si="1"/>
        <v>-0.41666666666666669</v>
      </c>
      <c r="Y17" s="28">
        <f t="shared" si="1"/>
        <v>-0.41666666666666669</v>
      </c>
      <c r="Z17" s="28">
        <f t="shared" si="1"/>
        <v>-0.41666666666666669</v>
      </c>
      <c r="AA17" s="28">
        <f t="shared" si="1"/>
        <v>-0.41666666666666669</v>
      </c>
      <c r="AB17" s="28">
        <f t="shared" si="1"/>
        <v>-0.41666666666666669</v>
      </c>
      <c r="AC17" s="28">
        <f t="shared" si="1"/>
        <v>-0.41666666666666669</v>
      </c>
      <c r="AD17" s="28">
        <f t="shared" si="1"/>
        <v>-0.41666666666666669</v>
      </c>
      <c r="AE17" s="13"/>
      <c r="AF17" s="28">
        <v>-5</v>
      </c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</row>
    <row r="18" spans="1:47" s="14" customFormat="1" ht="15.75" x14ac:dyDescent="0.25">
      <c r="A18" s="10" t="s">
        <v>29</v>
      </c>
      <c r="B18" s="6">
        <v>1</v>
      </c>
      <c r="C18" s="9" t="s">
        <v>32</v>
      </c>
      <c r="D18" s="13" t="s">
        <v>54</v>
      </c>
      <c r="E18" s="12" t="s">
        <v>5</v>
      </c>
      <c r="F18" s="15" t="s">
        <v>31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8">
        <f t="shared" si="1"/>
        <v>-0.41666666666666669</v>
      </c>
      <c r="T18" s="28">
        <f t="shared" si="1"/>
        <v>-0.41666666666666669</v>
      </c>
      <c r="U18" s="28">
        <f t="shared" si="1"/>
        <v>-0.41666666666666669</v>
      </c>
      <c r="V18" s="28">
        <f t="shared" si="1"/>
        <v>-0.41666666666666669</v>
      </c>
      <c r="W18" s="28">
        <f t="shared" si="1"/>
        <v>-0.41666666666666669</v>
      </c>
      <c r="X18" s="28">
        <f t="shared" si="1"/>
        <v>-0.41666666666666669</v>
      </c>
      <c r="Y18" s="28">
        <f t="shared" si="1"/>
        <v>-0.41666666666666669</v>
      </c>
      <c r="Z18" s="28">
        <f t="shared" si="1"/>
        <v>-0.41666666666666669</v>
      </c>
      <c r="AA18" s="28">
        <f t="shared" si="1"/>
        <v>-0.41666666666666669</v>
      </c>
      <c r="AB18" s="28">
        <f t="shared" si="1"/>
        <v>-0.41666666666666669</v>
      </c>
      <c r="AC18" s="28">
        <f t="shared" si="1"/>
        <v>-0.41666666666666669</v>
      </c>
      <c r="AD18" s="28">
        <f t="shared" si="1"/>
        <v>-0.41666666666666669</v>
      </c>
      <c r="AE18" s="13"/>
      <c r="AF18" s="28">
        <v>-5</v>
      </c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s="14" customFormat="1" x14ac:dyDescent="0.2">
      <c r="A19" s="10" t="s">
        <v>29</v>
      </c>
      <c r="B19" s="6">
        <v>1</v>
      </c>
      <c r="C19" s="8" t="s">
        <v>7</v>
      </c>
      <c r="D19" s="13" t="s">
        <v>55</v>
      </c>
      <c r="E19" s="12" t="s">
        <v>6</v>
      </c>
      <c r="F19" s="12" t="s">
        <v>34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28">
        <f t="shared" si="1"/>
        <v>-8.3333333333333329E-2</v>
      </c>
      <c r="T19" s="28">
        <f t="shared" si="1"/>
        <v>-8.3333333333333329E-2</v>
      </c>
      <c r="U19" s="28">
        <f t="shared" si="1"/>
        <v>-8.3333333333333329E-2</v>
      </c>
      <c r="V19" s="28">
        <f t="shared" si="1"/>
        <v>-8.3333333333333329E-2</v>
      </c>
      <c r="W19" s="28">
        <f t="shared" si="1"/>
        <v>-8.3333333333333329E-2</v>
      </c>
      <c r="X19" s="28">
        <f t="shared" si="1"/>
        <v>-8.3333333333333329E-2</v>
      </c>
      <c r="Y19" s="28">
        <f t="shared" si="1"/>
        <v>-8.3333333333333329E-2</v>
      </c>
      <c r="Z19" s="28">
        <f t="shared" si="1"/>
        <v>-8.3333333333333329E-2</v>
      </c>
      <c r="AA19" s="28">
        <f t="shared" si="1"/>
        <v>-8.3333333333333329E-2</v>
      </c>
      <c r="AB19" s="28">
        <f t="shared" si="1"/>
        <v>-8.3333333333333329E-2</v>
      </c>
      <c r="AC19" s="28">
        <f t="shared" si="1"/>
        <v>-8.3333333333333329E-2</v>
      </c>
      <c r="AD19" s="28">
        <f t="shared" si="1"/>
        <v>-8.3333333333333329E-2</v>
      </c>
      <c r="AE19" s="13"/>
      <c r="AF19" s="28">
        <v>-1</v>
      </c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</row>
    <row r="20" spans="1:47" s="14" customFormat="1" x14ac:dyDescent="0.2">
      <c r="A20" s="10" t="s">
        <v>29</v>
      </c>
      <c r="B20" s="6">
        <v>1</v>
      </c>
      <c r="C20" s="8" t="s">
        <v>10</v>
      </c>
      <c r="D20" s="13" t="s">
        <v>44</v>
      </c>
      <c r="E20" s="12" t="s">
        <v>14</v>
      </c>
      <c r="F20" s="12" t="s">
        <v>14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28">
        <f t="shared" si="1"/>
        <v>7.083333333333333</v>
      </c>
      <c r="T20" s="28">
        <f t="shared" si="1"/>
        <v>7.083333333333333</v>
      </c>
      <c r="U20" s="28">
        <f t="shared" si="1"/>
        <v>7.083333333333333</v>
      </c>
      <c r="V20" s="28">
        <f t="shared" si="1"/>
        <v>7.083333333333333</v>
      </c>
      <c r="W20" s="28">
        <f t="shared" si="1"/>
        <v>7.083333333333333</v>
      </c>
      <c r="X20" s="28">
        <f t="shared" si="1"/>
        <v>7.083333333333333</v>
      </c>
      <c r="Y20" s="28">
        <f t="shared" si="1"/>
        <v>7.083333333333333</v>
      </c>
      <c r="Z20" s="28">
        <f t="shared" si="1"/>
        <v>7.083333333333333</v>
      </c>
      <c r="AA20" s="28">
        <f t="shared" si="1"/>
        <v>7.083333333333333</v>
      </c>
      <c r="AB20" s="28">
        <f t="shared" si="1"/>
        <v>7.083333333333333</v>
      </c>
      <c r="AC20" s="28">
        <f t="shared" si="1"/>
        <v>7.083333333333333</v>
      </c>
      <c r="AD20" s="28">
        <f t="shared" si="1"/>
        <v>7.083333333333333</v>
      </c>
      <c r="AE20" s="13"/>
      <c r="AF20" s="28">
        <v>85</v>
      </c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</row>
    <row r="21" spans="1:47" s="14" customFormat="1" x14ac:dyDescent="0.2">
      <c r="A21" s="10" t="s">
        <v>29</v>
      </c>
      <c r="B21" s="6">
        <v>1</v>
      </c>
      <c r="C21" s="8" t="s">
        <v>11</v>
      </c>
      <c r="D21" s="13" t="s">
        <v>43</v>
      </c>
      <c r="E21" s="12" t="s">
        <v>14</v>
      </c>
      <c r="F21" s="12" t="s">
        <v>14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28">
        <f t="shared" ref="S21:AD24" si="2">$AF21/12</f>
        <v>13.666666666666666</v>
      </c>
      <c r="T21" s="28">
        <f t="shared" si="2"/>
        <v>13.666666666666666</v>
      </c>
      <c r="U21" s="28">
        <f t="shared" si="2"/>
        <v>13.666666666666666</v>
      </c>
      <c r="V21" s="28">
        <f t="shared" si="2"/>
        <v>13.666666666666666</v>
      </c>
      <c r="W21" s="28">
        <f t="shared" si="2"/>
        <v>13.666666666666666</v>
      </c>
      <c r="X21" s="28">
        <f t="shared" si="2"/>
        <v>13.666666666666666</v>
      </c>
      <c r="Y21" s="28">
        <f t="shared" si="2"/>
        <v>13.666666666666666</v>
      </c>
      <c r="Z21" s="28">
        <f t="shared" si="2"/>
        <v>13.666666666666666</v>
      </c>
      <c r="AA21" s="28">
        <f t="shared" si="2"/>
        <v>13.666666666666666</v>
      </c>
      <c r="AB21" s="28">
        <f t="shared" si="2"/>
        <v>13.666666666666666</v>
      </c>
      <c r="AC21" s="28">
        <f t="shared" si="2"/>
        <v>13.666666666666666</v>
      </c>
      <c r="AD21" s="28">
        <f t="shared" si="2"/>
        <v>13.666666666666666</v>
      </c>
      <c r="AE21" s="13"/>
      <c r="AF21" s="28">
        <v>164</v>
      </c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</row>
    <row r="22" spans="1:47" s="14" customFormat="1" x14ac:dyDescent="0.2">
      <c r="A22" s="10" t="s">
        <v>29</v>
      </c>
      <c r="B22" s="6">
        <v>1</v>
      </c>
      <c r="C22" s="8" t="s">
        <v>23</v>
      </c>
      <c r="D22" s="13" t="s">
        <v>56</v>
      </c>
      <c r="E22" s="12" t="s">
        <v>14</v>
      </c>
      <c r="F22" s="12" t="s">
        <v>14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28">
        <f t="shared" si="2"/>
        <v>15.833333333333334</v>
      </c>
      <c r="T22" s="28">
        <f t="shared" si="2"/>
        <v>15.833333333333334</v>
      </c>
      <c r="U22" s="28">
        <f t="shared" si="2"/>
        <v>15.833333333333334</v>
      </c>
      <c r="V22" s="28">
        <f t="shared" si="2"/>
        <v>15.833333333333334</v>
      </c>
      <c r="W22" s="28">
        <f t="shared" si="2"/>
        <v>15.833333333333334</v>
      </c>
      <c r="X22" s="28">
        <f t="shared" si="2"/>
        <v>15.833333333333334</v>
      </c>
      <c r="Y22" s="28">
        <f t="shared" si="2"/>
        <v>15.833333333333334</v>
      </c>
      <c r="Z22" s="28">
        <f t="shared" si="2"/>
        <v>15.833333333333334</v>
      </c>
      <c r="AA22" s="28">
        <f t="shared" si="2"/>
        <v>15.833333333333334</v>
      </c>
      <c r="AB22" s="28">
        <f t="shared" si="2"/>
        <v>15.833333333333334</v>
      </c>
      <c r="AC22" s="28">
        <f t="shared" si="2"/>
        <v>15.833333333333334</v>
      </c>
      <c r="AD22" s="28">
        <f t="shared" si="2"/>
        <v>15.833333333333334</v>
      </c>
      <c r="AE22" s="13"/>
      <c r="AF22" s="28">
        <v>190</v>
      </c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</row>
    <row r="23" spans="1:47" s="14" customFormat="1" x14ac:dyDescent="0.2">
      <c r="A23" s="10" t="s">
        <v>29</v>
      </c>
      <c r="B23" s="6">
        <v>1</v>
      </c>
      <c r="C23" s="8" t="s">
        <v>12</v>
      </c>
      <c r="D23" s="13" t="s">
        <v>42</v>
      </c>
      <c r="E23" s="12" t="s">
        <v>14</v>
      </c>
      <c r="F23" s="12" t="s">
        <v>14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28">
        <f t="shared" si="2"/>
        <v>29.25</v>
      </c>
      <c r="T23" s="28">
        <f t="shared" si="2"/>
        <v>29.25</v>
      </c>
      <c r="U23" s="28">
        <f t="shared" si="2"/>
        <v>29.25</v>
      </c>
      <c r="V23" s="28">
        <f t="shared" si="2"/>
        <v>29.25</v>
      </c>
      <c r="W23" s="28">
        <f t="shared" si="2"/>
        <v>29.25</v>
      </c>
      <c r="X23" s="28">
        <f t="shared" si="2"/>
        <v>29.25</v>
      </c>
      <c r="Y23" s="28">
        <f t="shared" si="2"/>
        <v>29.25</v>
      </c>
      <c r="Z23" s="28">
        <f t="shared" si="2"/>
        <v>29.25</v>
      </c>
      <c r="AA23" s="28">
        <f t="shared" si="2"/>
        <v>29.25</v>
      </c>
      <c r="AB23" s="28">
        <f t="shared" si="2"/>
        <v>29.25</v>
      </c>
      <c r="AC23" s="28">
        <f t="shared" si="2"/>
        <v>29.25</v>
      </c>
      <c r="AD23" s="28">
        <f t="shared" si="2"/>
        <v>29.25</v>
      </c>
      <c r="AE23" s="13"/>
      <c r="AF23" s="28">
        <v>351</v>
      </c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</row>
    <row r="24" spans="1:47" s="14" customFormat="1" x14ac:dyDescent="0.2">
      <c r="A24" s="10" t="s">
        <v>29</v>
      </c>
      <c r="B24" s="6">
        <v>1</v>
      </c>
      <c r="C24" s="8" t="s">
        <v>24</v>
      </c>
      <c r="D24" s="13" t="s">
        <v>57</v>
      </c>
      <c r="E24" s="12" t="s">
        <v>14</v>
      </c>
      <c r="F24" s="12" t="s">
        <v>14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28">
        <f t="shared" si="2"/>
        <v>109.16666666666667</v>
      </c>
      <c r="T24" s="28">
        <f t="shared" si="2"/>
        <v>109.16666666666667</v>
      </c>
      <c r="U24" s="28">
        <f t="shared" si="2"/>
        <v>109.16666666666667</v>
      </c>
      <c r="V24" s="28">
        <f t="shared" si="2"/>
        <v>109.16666666666667</v>
      </c>
      <c r="W24" s="28">
        <f t="shared" si="2"/>
        <v>109.16666666666667</v>
      </c>
      <c r="X24" s="28">
        <f t="shared" si="2"/>
        <v>109.16666666666667</v>
      </c>
      <c r="Y24" s="28">
        <f t="shared" si="2"/>
        <v>109.16666666666667</v>
      </c>
      <c r="Z24" s="28">
        <f t="shared" si="2"/>
        <v>109.16666666666667</v>
      </c>
      <c r="AA24" s="28">
        <f t="shared" si="2"/>
        <v>109.16666666666667</v>
      </c>
      <c r="AB24" s="28">
        <f t="shared" si="2"/>
        <v>109.16666666666667</v>
      </c>
      <c r="AC24" s="28">
        <f t="shared" si="2"/>
        <v>109.16666666666667</v>
      </c>
      <c r="AD24" s="28">
        <f t="shared" si="2"/>
        <v>109.16666666666667</v>
      </c>
      <c r="AE24" s="13"/>
      <c r="AF24" s="28">
        <v>1310</v>
      </c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</row>
    <row r="25" spans="1:47" s="14" customFormat="1" x14ac:dyDescent="0.2">
      <c r="A25" s="10" t="s">
        <v>29</v>
      </c>
      <c r="B25" s="6">
        <v>1</v>
      </c>
      <c r="C25" s="9" t="s">
        <v>41</v>
      </c>
      <c r="D25" s="13" t="s">
        <v>58</v>
      </c>
      <c r="E25" s="7" t="s">
        <v>26</v>
      </c>
      <c r="F25" s="7" t="s">
        <v>26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30">
        <f>Add!R25*'Add Factor'!R$2*'Add Factor'!$AH25</f>
        <v>-2601954.4319999944</v>
      </c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3"/>
      <c r="AG25" s="13"/>
      <c r="AH25" s="13">
        <v>6</v>
      </c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</row>
    <row r="26" spans="1:47" s="14" customFormat="1" x14ac:dyDescent="0.2">
      <c r="A26" s="10" t="s">
        <v>29</v>
      </c>
      <c r="B26" s="6">
        <v>1</v>
      </c>
      <c r="C26" s="9" t="s">
        <v>41</v>
      </c>
      <c r="D26" s="13" t="s">
        <v>58</v>
      </c>
      <c r="E26" s="12" t="s">
        <v>3</v>
      </c>
      <c r="F26" s="12" t="s">
        <v>3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30">
        <f>Add!R26*'Add Factor'!R$2*'Add Factor'!$AH26</f>
        <v>-1800000</v>
      </c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3"/>
      <c r="AG26" s="13"/>
      <c r="AH26" s="13">
        <v>6</v>
      </c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</row>
    <row r="27" spans="1:47" s="14" customFormat="1" x14ac:dyDescent="0.2">
      <c r="A27" s="10" t="s">
        <v>29</v>
      </c>
      <c r="B27" s="6">
        <v>1</v>
      </c>
      <c r="C27" s="9" t="s">
        <v>39</v>
      </c>
      <c r="D27" s="13" t="s">
        <v>59</v>
      </c>
      <c r="E27" s="12" t="s">
        <v>15</v>
      </c>
      <c r="F27" s="12" t="s">
        <v>15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30">
        <f>Add!R27*'Add Factor'!R$2*'Add Factor'!$AH27</f>
        <v>-1080000</v>
      </c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3"/>
      <c r="AG27" s="13"/>
      <c r="AH27" s="13">
        <v>6</v>
      </c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</row>
    <row r="28" spans="1:47" s="14" customFormat="1" x14ac:dyDescent="0.2">
      <c r="A28" s="10" t="s">
        <v>29</v>
      </c>
      <c r="B28" s="6">
        <v>1</v>
      </c>
      <c r="C28" s="9" t="s">
        <v>33</v>
      </c>
      <c r="D28" s="13" t="s">
        <v>46</v>
      </c>
      <c r="E28" s="12" t="s">
        <v>15</v>
      </c>
      <c r="F28" s="12" t="s">
        <v>15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30">
        <f>Add!R28*'Add Factor'!R$2*'Add Factor'!$AH28</f>
        <v>-216000</v>
      </c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3"/>
      <c r="AG28" s="13"/>
      <c r="AH28" s="13">
        <v>6</v>
      </c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</row>
    <row r="29" spans="1:47" s="14" customFormat="1" x14ac:dyDescent="0.2">
      <c r="A29" s="10" t="s">
        <v>29</v>
      </c>
      <c r="B29" s="6">
        <v>1</v>
      </c>
      <c r="C29" s="9" t="s">
        <v>32</v>
      </c>
      <c r="D29" s="13" t="s">
        <v>54</v>
      </c>
      <c r="E29" s="12" t="s">
        <v>15</v>
      </c>
      <c r="F29" s="12" t="s">
        <v>15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30">
        <f>Add!R29*'Add Factor'!R$2*'Add Factor'!$AH29</f>
        <v>-108000</v>
      </c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3"/>
      <c r="AG29" s="13"/>
      <c r="AH29" s="13">
        <v>6</v>
      </c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</row>
    <row r="30" spans="1:47" s="14" customFormat="1" x14ac:dyDescent="0.2">
      <c r="A30" s="10" t="s">
        <v>29</v>
      </c>
      <c r="B30" s="6">
        <v>1</v>
      </c>
      <c r="C30" s="9" t="s">
        <v>30</v>
      </c>
      <c r="D30" s="13" t="s">
        <v>30</v>
      </c>
      <c r="E30" s="12" t="s">
        <v>13</v>
      </c>
      <c r="F30" s="12" t="s">
        <v>13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30">
        <f>Add!R30*'Add Factor'!R$2*'Add Factor'!$AH30</f>
        <v>-108000</v>
      </c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3"/>
      <c r="AG30" s="13"/>
      <c r="AH30" s="13">
        <v>6</v>
      </c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</row>
    <row r="31" spans="1:47" s="14" customFormat="1" x14ac:dyDescent="0.2">
      <c r="A31" s="10" t="s">
        <v>29</v>
      </c>
      <c r="B31" s="6">
        <v>1</v>
      </c>
      <c r="C31" s="9" t="s">
        <v>32</v>
      </c>
      <c r="D31" s="13" t="s">
        <v>54</v>
      </c>
      <c r="E31" s="12" t="s">
        <v>13</v>
      </c>
      <c r="F31" s="12" t="s">
        <v>13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30">
        <f>Add!R31*'Add Factor'!R$2*'Add Factor'!$AH31</f>
        <v>108000</v>
      </c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3"/>
      <c r="AG31" s="13"/>
      <c r="AH31" s="13">
        <v>6</v>
      </c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</row>
    <row r="32" spans="1:47" s="14" customFormat="1" x14ac:dyDescent="0.2">
      <c r="A32" s="10" t="s">
        <v>29</v>
      </c>
      <c r="B32" s="6">
        <v>1</v>
      </c>
      <c r="C32" s="9" t="s">
        <v>30</v>
      </c>
      <c r="D32" s="13" t="s">
        <v>30</v>
      </c>
      <c r="E32" s="12" t="s">
        <v>15</v>
      </c>
      <c r="F32" s="12" t="s">
        <v>15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30">
        <f>Add!R32*'Add Factor'!R$2*'Add Factor'!$AH32</f>
        <v>108000</v>
      </c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3"/>
      <c r="AG32" s="13"/>
      <c r="AH32" s="13">
        <v>6</v>
      </c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</row>
    <row r="33" spans="1:47" s="14" customFormat="1" x14ac:dyDescent="0.2">
      <c r="A33" s="10" t="s">
        <v>29</v>
      </c>
      <c r="B33" s="6">
        <v>1</v>
      </c>
      <c r="C33" s="9" t="s">
        <v>33</v>
      </c>
      <c r="D33" s="13" t="s">
        <v>46</v>
      </c>
      <c r="E33" s="12" t="s">
        <v>13</v>
      </c>
      <c r="F33" s="12" t="s">
        <v>13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30">
        <f>Add!R33*'Add Factor'!R$2*'Add Factor'!$AH33</f>
        <v>216000</v>
      </c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3"/>
      <c r="AG33" s="13"/>
      <c r="AH33" s="13">
        <v>6</v>
      </c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</row>
    <row r="34" spans="1:47" s="14" customFormat="1" x14ac:dyDescent="0.2">
      <c r="A34" s="10" t="s">
        <v>29</v>
      </c>
      <c r="B34" s="6">
        <v>1</v>
      </c>
      <c r="C34" s="9" t="s">
        <v>39</v>
      </c>
      <c r="D34" s="13" t="s">
        <v>59</v>
      </c>
      <c r="E34" s="12" t="s">
        <v>13</v>
      </c>
      <c r="F34" s="12" t="s">
        <v>13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30">
        <f>Add!R34*'Add Factor'!R$2*'Add Factor'!$AH34</f>
        <v>1080000</v>
      </c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3"/>
      <c r="AG34" s="13"/>
      <c r="AH34" s="13">
        <v>6</v>
      </c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</row>
    <row r="35" spans="1:47" s="14" customFormat="1" x14ac:dyDescent="0.2">
      <c r="A35" s="10" t="s">
        <v>29</v>
      </c>
      <c r="B35" s="6">
        <v>1</v>
      </c>
      <c r="C35" s="9" t="s">
        <v>41</v>
      </c>
      <c r="D35" s="13" t="s">
        <v>58</v>
      </c>
      <c r="E35" s="12" t="s">
        <v>1</v>
      </c>
      <c r="F35" s="12" t="s">
        <v>1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30">
        <f>Add!R35*'Add Factor'!R$2*'Add Factor'!$AH35</f>
        <v>1800000</v>
      </c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3"/>
      <c r="AG35" s="13"/>
      <c r="AH35" s="13">
        <v>6</v>
      </c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</row>
    <row r="36" spans="1:47" s="14" customFormat="1" x14ac:dyDescent="0.2">
      <c r="A36" s="10" t="s">
        <v>29</v>
      </c>
      <c r="B36" s="6">
        <v>1</v>
      </c>
      <c r="C36" s="9" t="s">
        <v>41</v>
      </c>
      <c r="D36" s="13" t="s">
        <v>58</v>
      </c>
      <c r="E36" s="7" t="s">
        <v>25</v>
      </c>
      <c r="F36" s="7" t="s">
        <v>25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30">
        <f>Add!R36*'Add Factor'!R$2*'Add Factor'!$AH36</f>
        <v>2601954.4319999944</v>
      </c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3"/>
      <c r="AG36" s="13"/>
      <c r="AH36" s="13">
        <v>6</v>
      </c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</row>
    <row r="37" spans="1:47" s="14" customFormat="1" x14ac:dyDescent="0.2">
      <c r="A37" s="10" t="s">
        <v>29</v>
      </c>
      <c r="B37" s="6">
        <v>2</v>
      </c>
      <c r="C37" s="9" t="s">
        <v>40</v>
      </c>
      <c r="D37" s="13" t="s">
        <v>40</v>
      </c>
      <c r="E37" s="7" t="s">
        <v>26</v>
      </c>
      <c r="F37" s="7" t="s">
        <v>26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30">
        <f>Add!R37*'Add Factor'!R$2*'Add Factor'!$AH37</f>
        <v>-3737736.287999969</v>
      </c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3"/>
      <c r="AG37" s="13"/>
      <c r="AH37" s="13">
        <v>6</v>
      </c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</row>
    <row r="38" spans="1:47" s="14" customFormat="1" x14ac:dyDescent="0.2">
      <c r="A38" s="10" t="s">
        <v>29</v>
      </c>
      <c r="B38" s="6">
        <v>2</v>
      </c>
      <c r="C38" s="9" t="s">
        <v>40</v>
      </c>
      <c r="D38" s="13" t="s">
        <v>40</v>
      </c>
      <c r="E38" s="12" t="s">
        <v>3</v>
      </c>
      <c r="F38" s="12" t="s">
        <v>3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30">
        <f>Add!R38*'Add Factor'!R$2*'Add Factor'!$AH38</f>
        <v>-2160000</v>
      </c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3"/>
      <c r="AG38" s="13"/>
      <c r="AH38" s="13">
        <v>6</v>
      </c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</row>
    <row r="39" spans="1:47" s="14" customFormat="1" x14ac:dyDescent="0.2">
      <c r="A39" s="10" t="s">
        <v>29</v>
      </c>
      <c r="B39" s="6">
        <v>2</v>
      </c>
      <c r="C39" s="9" t="s">
        <v>40</v>
      </c>
      <c r="D39" s="13" t="s">
        <v>40</v>
      </c>
      <c r="E39" s="12" t="s">
        <v>3</v>
      </c>
      <c r="F39" s="12" t="s">
        <v>3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30">
        <f>Add!R39*'Add Factor'!R$2*'Add Factor'!$AH39</f>
        <v>-360000</v>
      </c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3"/>
      <c r="AG39" s="13"/>
      <c r="AH39" s="13">
        <v>6</v>
      </c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</row>
    <row r="40" spans="1:47" s="14" customFormat="1" x14ac:dyDescent="0.2">
      <c r="A40" s="10" t="s">
        <v>29</v>
      </c>
      <c r="B40" s="6">
        <v>2</v>
      </c>
      <c r="C40" s="11" t="s">
        <v>38</v>
      </c>
      <c r="D40" s="13" t="s">
        <v>60</v>
      </c>
      <c r="E40" s="12" t="s">
        <v>15</v>
      </c>
      <c r="F40" s="12" t="s">
        <v>15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30">
        <f>Add!R40*'Add Factor'!R$2*'Add Factor'!$AH40</f>
        <v>-216000</v>
      </c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3"/>
      <c r="AG40" s="13"/>
      <c r="AH40" s="13">
        <v>6</v>
      </c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7" s="14" customFormat="1" x14ac:dyDescent="0.2">
      <c r="A41" s="10" t="s">
        <v>29</v>
      </c>
      <c r="B41" s="6">
        <v>2</v>
      </c>
      <c r="C41" s="9" t="s">
        <v>36</v>
      </c>
      <c r="D41" s="13" t="s">
        <v>61</v>
      </c>
      <c r="E41" s="12" t="s">
        <v>13</v>
      </c>
      <c r="F41" s="12" t="s">
        <v>13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30">
        <f>Add!R41*'Add Factor'!R$2*'Add Factor'!$AH41</f>
        <v>-144000</v>
      </c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3"/>
      <c r="AG41" s="13"/>
      <c r="AH41" s="13">
        <v>6</v>
      </c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7" s="14" customFormat="1" x14ac:dyDescent="0.2">
      <c r="A42" s="10" t="s">
        <v>29</v>
      </c>
      <c r="B42" s="6">
        <v>2</v>
      </c>
      <c r="C42" s="11" t="s">
        <v>37</v>
      </c>
      <c r="D42" s="13" t="s">
        <v>37</v>
      </c>
      <c r="E42" s="12" t="s">
        <v>15</v>
      </c>
      <c r="F42" s="12" t="s">
        <v>15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30">
        <f>Add!R42*'Add Factor'!R$2*'Add Factor'!$AH42</f>
        <v>-108000</v>
      </c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3"/>
      <c r="AG42" s="13"/>
      <c r="AH42" s="13">
        <v>6</v>
      </c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7" s="14" customFormat="1" x14ac:dyDescent="0.2">
      <c r="A43" s="10" t="s">
        <v>29</v>
      </c>
      <c r="B43" s="6">
        <v>2</v>
      </c>
      <c r="C43" s="11" t="s">
        <v>35</v>
      </c>
      <c r="D43" s="13" t="s">
        <v>35</v>
      </c>
      <c r="E43" s="12" t="s">
        <v>15</v>
      </c>
      <c r="F43" s="12" t="s">
        <v>15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30">
        <f>Add!R43*'Add Factor'!R$2*'Add Factor'!$AH43</f>
        <v>-108000</v>
      </c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3"/>
      <c r="AG43" s="13"/>
      <c r="AH43" s="13">
        <v>6</v>
      </c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</row>
    <row r="44" spans="1:47" s="14" customFormat="1" x14ac:dyDescent="0.2">
      <c r="A44" s="10" t="s">
        <v>29</v>
      </c>
      <c r="B44" s="6">
        <v>2</v>
      </c>
      <c r="C44" s="11" t="s">
        <v>35</v>
      </c>
      <c r="D44" s="13" t="s">
        <v>35</v>
      </c>
      <c r="E44" s="12" t="s">
        <v>15</v>
      </c>
      <c r="F44" s="12" t="s">
        <v>15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30">
        <f>Add!R44*'Add Factor'!R$2*'Add Factor'!$AH44</f>
        <v>-36000</v>
      </c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3"/>
      <c r="AG44" s="13"/>
      <c r="AH44" s="13">
        <v>6</v>
      </c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7" s="14" customFormat="1" x14ac:dyDescent="0.2">
      <c r="A45" s="10" t="s">
        <v>29</v>
      </c>
      <c r="B45" s="6">
        <v>2</v>
      </c>
      <c r="C45" s="9" t="s">
        <v>40</v>
      </c>
      <c r="D45" s="13" t="s">
        <v>40</v>
      </c>
      <c r="E45" s="12" t="s">
        <v>2</v>
      </c>
      <c r="F45" s="12" t="s">
        <v>2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30">
        <f>Add!R45*'Add Factor'!R$2*'Add Factor'!$AH45</f>
        <v>1490.3999999999999</v>
      </c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3"/>
      <c r="AG45" s="13"/>
      <c r="AH45" s="13">
        <v>6</v>
      </c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7" s="14" customFormat="1" x14ac:dyDescent="0.2">
      <c r="A46" s="10" t="s">
        <v>29</v>
      </c>
      <c r="B46" s="6">
        <v>2</v>
      </c>
      <c r="C46" s="11" t="s">
        <v>35</v>
      </c>
      <c r="D46" s="13" t="s">
        <v>35</v>
      </c>
      <c r="E46" s="12" t="s">
        <v>13</v>
      </c>
      <c r="F46" s="12" t="s">
        <v>13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30">
        <f>Add!R46*'Add Factor'!R$2*'Add Factor'!$AH46</f>
        <v>36000</v>
      </c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3"/>
      <c r="AG46" s="13"/>
      <c r="AH46" s="13">
        <v>6</v>
      </c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7" s="21" customFormat="1" x14ac:dyDescent="0.2">
      <c r="A47" s="10" t="s">
        <v>29</v>
      </c>
      <c r="B47" s="16">
        <v>2</v>
      </c>
      <c r="C47" s="17" t="s">
        <v>37</v>
      </c>
      <c r="D47" s="13" t="s">
        <v>37</v>
      </c>
      <c r="E47" s="19" t="s">
        <v>13</v>
      </c>
      <c r="F47" s="19" t="s">
        <v>13</v>
      </c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30">
        <f>Add!R47*'Add Factor'!R$2*'Add Factor'!$AH47</f>
        <v>108000</v>
      </c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20"/>
      <c r="AG47" s="20"/>
      <c r="AH47" s="13">
        <v>6</v>
      </c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</row>
    <row r="48" spans="1:47" s="21" customFormat="1" x14ac:dyDescent="0.2">
      <c r="A48" s="10" t="s">
        <v>29</v>
      </c>
      <c r="B48" s="16">
        <v>2</v>
      </c>
      <c r="C48" s="17" t="s">
        <v>35</v>
      </c>
      <c r="D48" s="13" t="s">
        <v>35</v>
      </c>
      <c r="E48" s="19" t="s">
        <v>13</v>
      </c>
      <c r="F48" s="19" t="s">
        <v>13</v>
      </c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30">
        <f>Add!R48*'Add Factor'!R$2*'Add Factor'!$AH48</f>
        <v>108000</v>
      </c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20"/>
      <c r="AG48" s="20"/>
      <c r="AH48" s="13">
        <v>6</v>
      </c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</row>
    <row r="49" spans="1:47" s="21" customFormat="1" x14ac:dyDescent="0.2">
      <c r="A49" s="10" t="s">
        <v>29</v>
      </c>
      <c r="B49" s="16">
        <v>2</v>
      </c>
      <c r="C49" s="18" t="s">
        <v>36</v>
      </c>
      <c r="D49" s="13" t="s">
        <v>61</v>
      </c>
      <c r="E49" s="19" t="s">
        <v>15</v>
      </c>
      <c r="F49" s="19" t="s">
        <v>15</v>
      </c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30">
        <f>Add!R49*'Add Factor'!R$2*'Add Factor'!$AH49</f>
        <v>144000</v>
      </c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20"/>
      <c r="AG49" s="20"/>
      <c r="AH49" s="13">
        <v>6</v>
      </c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</row>
    <row r="50" spans="1:47" s="21" customFormat="1" x14ac:dyDescent="0.2">
      <c r="A50" s="10" t="s">
        <v>29</v>
      </c>
      <c r="B50" s="16">
        <v>2</v>
      </c>
      <c r="C50" s="17" t="s">
        <v>38</v>
      </c>
      <c r="D50" s="13" t="s">
        <v>60</v>
      </c>
      <c r="E50" s="19" t="s">
        <v>13</v>
      </c>
      <c r="F50" s="19" t="s">
        <v>13</v>
      </c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30">
        <f>Add!R50*'Add Factor'!R$2*'Add Factor'!$AH50</f>
        <v>216000</v>
      </c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20"/>
      <c r="AG50" s="20"/>
      <c r="AH50" s="13">
        <v>6</v>
      </c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</row>
    <row r="51" spans="1:47" s="21" customFormat="1" x14ac:dyDescent="0.2">
      <c r="A51" s="10" t="s">
        <v>29</v>
      </c>
      <c r="B51" s="16">
        <v>2</v>
      </c>
      <c r="C51" s="18" t="s">
        <v>40</v>
      </c>
      <c r="D51" s="13" t="s">
        <v>40</v>
      </c>
      <c r="E51" s="19" t="s">
        <v>1</v>
      </c>
      <c r="F51" s="19" t="s">
        <v>1</v>
      </c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30">
        <f>Add!R51*'Add Factor'!R$2*'Add Factor'!$AH51</f>
        <v>2520000</v>
      </c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20"/>
      <c r="AG51" s="20"/>
      <c r="AH51" s="13">
        <v>6</v>
      </c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</row>
    <row r="52" spans="1:47" s="21" customFormat="1" x14ac:dyDescent="0.2">
      <c r="A52" s="10" t="s">
        <v>29</v>
      </c>
      <c r="B52" s="16">
        <v>2</v>
      </c>
      <c r="C52" s="18" t="s">
        <v>40</v>
      </c>
      <c r="D52" s="13" t="s">
        <v>40</v>
      </c>
      <c r="E52" s="8" t="s">
        <v>25</v>
      </c>
      <c r="F52" s="8" t="s">
        <v>25</v>
      </c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30">
        <f>Add!R52*'Add Factor'!R$2*'Add Factor'!$AH52</f>
        <v>3737736.287999969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20"/>
      <c r="AG52" s="20"/>
      <c r="AH52" s="13">
        <v>6</v>
      </c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</row>
    <row r="53" spans="1:47" s="21" customFormat="1" x14ac:dyDescent="0.2">
      <c r="A53" s="8"/>
      <c r="B53" s="8"/>
      <c r="C53" s="8"/>
      <c r="D53" s="13"/>
      <c r="E53" s="8"/>
      <c r="F53" s="8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</row>
    <row r="54" spans="1:47" s="21" customFormat="1" x14ac:dyDescent="0.2">
      <c r="A54" s="8"/>
      <c r="B54" s="8"/>
      <c r="C54" s="8"/>
      <c r="D54" s="13"/>
      <c r="E54" s="8"/>
      <c r="F54" s="8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</row>
    <row r="55" spans="1:47" s="21" customFormat="1" x14ac:dyDescent="0.2">
      <c r="A55" s="10" t="s">
        <v>28</v>
      </c>
      <c r="B55" s="16">
        <v>1</v>
      </c>
      <c r="C55" s="8" t="s">
        <v>12</v>
      </c>
      <c r="D55" s="13" t="s">
        <v>42</v>
      </c>
      <c r="E55" s="19" t="s">
        <v>6</v>
      </c>
      <c r="F55" s="19" t="s">
        <v>34</v>
      </c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28">
        <f t="shared" ref="S55:AD71" si="3">$AF55/12</f>
        <v>-33.333333333333336</v>
      </c>
      <c r="T55" s="28">
        <f t="shared" si="3"/>
        <v>-33.333333333333336</v>
      </c>
      <c r="U55" s="28">
        <f t="shared" si="3"/>
        <v>-33.333333333333336</v>
      </c>
      <c r="V55" s="28">
        <f t="shared" si="3"/>
        <v>-33.333333333333336</v>
      </c>
      <c r="W55" s="28">
        <f t="shared" si="3"/>
        <v>-33.333333333333336</v>
      </c>
      <c r="X55" s="28">
        <f t="shared" si="3"/>
        <v>-33.333333333333336</v>
      </c>
      <c r="Y55" s="28">
        <f t="shared" si="3"/>
        <v>-33.333333333333336</v>
      </c>
      <c r="Z55" s="28">
        <f t="shared" si="3"/>
        <v>-33.333333333333336</v>
      </c>
      <c r="AA55" s="28">
        <f t="shared" si="3"/>
        <v>-33.333333333333336</v>
      </c>
      <c r="AB55" s="28">
        <f t="shared" si="3"/>
        <v>-33.333333333333336</v>
      </c>
      <c r="AC55" s="28">
        <f t="shared" si="3"/>
        <v>-33.333333333333336</v>
      </c>
      <c r="AD55" s="28">
        <f>$AF55/12</f>
        <v>-33.333333333333336</v>
      </c>
      <c r="AE55" s="20"/>
      <c r="AF55" s="31">
        <v>-400</v>
      </c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</row>
    <row r="56" spans="1:47" s="21" customFormat="1" x14ac:dyDescent="0.2">
      <c r="A56" s="10" t="s">
        <v>28</v>
      </c>
      <c r="B56" s="16">
        <v>1</v>
      </c>
      <c r="C56" s="8" t="s">
        <v>11</v>
      </c>
      <c r="D56" s="13" t="s">
        <v>43</v>
      </c>
      <c r="E56" s="19" t="s">
        <v>6</v>
      </c>
      <c r="F56" s="19" t="s">
        <v>34</v>
      </c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28">
        <f t="shared" si="3"/>
        <v>-25</v>
      </c>
      <c r="T56" s="28">
        <f t="shared" si="3"/>
        <v>-25</v>
      </c>
      <c r="U56" s="28">
        <f t="shared" si="3"/>
        <v>-25</v>
      </c>
      <c r="V56" s="28">
        <f t="shared" si="3"/>
        <v>-25</v>
      </c>
      <c r="W56" s="28">
        <f t="shared" si="3"/>
        <v>-25</v>
      </c>
      <c r="X56" s="28">
        <f t="shared" si="3"/>
        <v>-25</v>
      </c>
      <c r="Y56" s="28">
        <f t="shared" si="3"/>
        <v>-25</v>
      </c>
      <c r="Z56" s="28">
        <f t="shared" si="3"/>
        <v>-25</v>
      </c>
      <c r="AA56" s="28">
        <f t="shared" si="3"/>
        <v>-25</v>
      </c>
      <c r="AB56" s="28">
        <f t="shared" si="3"/>
        <v>-25</v>
      </c>
      <c r="AC56" s="28">
        <f t="shared" si="3"/>
        <v>-25</v>
      </c>
      <c r="AD56" s="28">
        <f t="shared" si="3"/>
        <v>-25</v>
      </c>
      <c r="AE56" s="20"/>
      <c r="AF56" s="31">
        <v>-300</v>
      </c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</row>
    <row r="57" spans="1:47" s="21" customFormat="1" x14ac:dyDescent="0.2">
      <c r="A57" s="10" t="s">
        <v>28</v>
      </c>
      <c r="B57" s="16">
        <v>1</v>
      </c>
      <c r="C57" s="8" t="s">
        <v>10</v>
      </c>
      <c r="D57" s="13" t="s">
        <v>44</v>
      </c>
      <c r="E57" s="19" t="s">
        <v>6</v>
      </c>
      <c r="F57" s="19" t="s">
        <v>34</v>
      </c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28">
        <f t="shared" si="3"/>
        <v>-8.3333333333333339</v>
      </c>
      <c r="T57" s="28">
        <f t="shared" si="3"/>
        <v>-8.3333333333333339</v>
      </c>
      <c r="U57" s="28">
        <f t="shared" si="3"/>
        <v>-8.3333333333333339</v>
      </c>
      <c r="V57" s="28">
        <f t="shared" si="3"/>
        <v>-8.3333333333333339</v>
      </c>
      <c r="W57" s="28">
        <f t="shared" si="3"/>
        <v>-8.3333333333333339</v>
      </c>
      <c r="X57" s="28">
        <f t="shared" si="3"/>
        <v>-8.3333333333333339</v>
      </c>
      <c r="Y57" s="28">
        <f t="shared" si="3"/>
        <v>-8.3333333333333339</v>
      </c>
      <c r="Z57" s="28">
        <f t="shared" si="3"/>
        <v>-8.3333333333333339</v>
      </c>
      <c r="AA57" s="28">
        <f t="shared" si="3"/>
        <v>-8.3333333333333339</v>
      </c>
      <c r="AB57" s="28">
        <f t="shared" si="3"/>
        <v>-8.3333333333333339</v>
      </c>
      <c r="AC57" s="28">
        <f t="shared" si="3"/>
        <v>-8.3333333333333339</v>
      </c>
      <c r="AD57" s="28">
        <f t="shared" si="3"/>
        <v>-8.3333333333333339</v>
      </c>
      <c r="AE57" s="20"/>
      <c r="AF57" s="31">
        <v>-100</v>
      </c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</row>
    <row r="58" spans="1:47" s="21" customFormat="1" x14ac:dyDescent="0.2">
      <c r="A58" s="10" t="s">
        <v>28</v>
      </c>
      <c r="B58" s="16">
        <v>1</v>
      </c>
      <c r="C58" s="8" t="s">
        <v>19</v>
      </c>
      <c r="D58" s="13" t="s">
        <v>45</v>
      </c>
      <c r="E58" s="19" t="s">
        <v>6</v>
      </c>
      <c r="F58" s="19" t="s">
        <v>34</v>
      </c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28">
        <f t="shared" si="3"/>
        <v>-6.666666666666667</v>
      </c>
      <c r="T58" s="28">
        <f t="shared" si="3"/>
        <v>-6.666666666666667</v>
      </c>
      <c r="U58" s="28">
        <f t="shared" si="3"/>
        <v>-6.666666666666667</v>
      </c>
      <c r="V58" s="28">
        <f t="shared" si="3"/>
        <v>-6.666666666666667</v>
      </c>
      <c r="W58" s="28">
        <f t="shared" si="3"/>
        <v>-6.666666666666667</v>
      </c>
      <c r="X58" s="28">
        <f t="shared" si="3"/>
        <v>-6.666666666666667</v>
      </c>
      <c r="Y58" s="28">
        <f t="shared" si="3"/>
        <v>-6.666666666666667</v>
      </c>
      <c r="Z58" s="28">
        <f t="shared" si="3"/>
        <v>-6.666666666666667</v>
      </c>
      <c r="AA58" s="28">
        <f t="shared" si="3"/>
        <v>-6.666666666666667</v>
      </c>
      <c r="AB58" s="28">
        <f t="shared" si="3"/>
        <v>-6.666666666666667</v>
      </c>
      <c r="AC58" s="28">
        <f t="shared" si="3"/>
        <v>-6.666666666666667</v>
      </c>
      <c r="AD58" s="28">
        <f t="shared" si="3"/>
        <v>-6.666666666666667</v>
      </c>
      <c r="AE58" s="20"/>
      <c r="AF58" s="31">
        <v>-80</v>
      </c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</row>
    <row r="59" spans="1:47" s="21" customFormat="1" ht="15.75" x14ac:dyDescent="0.25">
      <c r="A59" s="10" t="s">
        <v>28</v>
      </c>
      <c r="B59" s="16">
        <v>1</v>
      </c>
      <c r="C59" s="18" t="s">
        <v>33</v>
      </c>
      <c r="D59" s="13" t="s">
        <v>46</v>
      </c>
      <c r="E59" s="19" t="s">
        <v>5</v>
      </c>
      <c r="F59" s="22" t="s">
        <v>31</v>
      </c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28">
        <f t="shared" si="3"/>
        <v>-4.166666666666667</v>
      </c>
      <c r="T59" s="28">
        <f t="shared" si="3"/>
        <v>-4.166666666666667</v>
      </c>
      <c r="U59" s="28">
        <f t="shared" si="3"/>
        <v>-4.166666666666667</v>
      </c>
      <c r="V59" s="28">
        <f t="shared" si="3"/>
        <v>-4.166666666666667</v>
      </c>
      <c r="W59" s="28">
        <f t="shared" si="3"/>
        <v>-4.166666666666667</v>
      </c>
      <c r="X59" s="28">
        <f t="shared" si="3"/>
        <v>-4.166666666666667</v>
      </c>
      <c r="Y59" s="28">
        <f t="shared" si="3"/>
        <v>-4.166666666666667</v>
      </c>
      <c r="Z59" s="28">
        <f t="shared" si="3"/>
        <v>-4.166666666666667</v>
      </c>
      <c r="AA59" s="28">
        <f t="shared" si="3"/>
        <v>-4.166666666666667</v>
      </c>
      <c r="AB59" s="28">
        <f t="shared" si="3"/>
        <v>-4.166666666666667</v>
      </c>
      <c r="AC59" s="28">
        <f t="shared" si="3"/>
        <v>-4.166666666666667</v>
      </c>
      <c r="AD59" s="28">
        <f t="shared" si="3"/>
        <v>-4.166666666666667</v>
      </c>
      <c r="AE59" s="20"/>
      <c r="AF59" s="31">
        <v>-50</v>
      </c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</row>
    <row r="60" spans="1:47" s="21" customFormat="1" x14ac:dyDescent="0.2">
      <c r="A60" s="10" t="s">
        <v>28</v>
      </c>
      <c r="B60" s="16">
        <v>1</v>
      </c>
      <c r="C60" s="8" t="s">
        <v>22</v>
      </c>
      <c r="D60" s="13" t="s">
        <v>47</v>
      </c>
      <c r="E60" s="19" t="s">
        <v>6</v>
      </c>
      <c r="F60" s="19" t="s">
        <v>34</v>
      </c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28">
        <f t="shared" si="3"/>
        <v>-4.166666666666667</v>
      </c>
      <c r="T60" s="28">
        <f t="shared" si="3"/>
        <v>-4.166666666666667</v>
      </c>
      <c r="U60" s="28">
        <f t="shared" si="3"/>
        <v>-4.166666666666667</v>
      </c>
      <c r="V60" s="28">
        <f t="shared" si="3"/>
        <v>-4.166666666666667</v>
      </c>
      <c r="W60" s="28">
        <f t="shared" si="3"/>
        <v>-4.166666666666667</v>
      </c>
      <c r="X60" s="28">
        <f t="shared" si="3"/>
        <v>-4.166666666666667</v>
      </c>
      <c r="Y60" s="28">
        <f t="shared" si="3"/>
        <v>-4.166666666666667</v>
      </c>
      <c r="Z60" s="28">
        <f t="shared" si="3"/>
        <v>-4.166666666666667</v>
      </c>
      <c r="AA60" s="28">
        <f t="shared" si="3"/>
        <v>-4.166666666666667</v>
      </c>
      <c r="AB60" s="28">
        <f t="shared" si="3"/>
        <v>-4.166666666666667</v>
      </c>
      <c r="AC60" s="28">
        <f t="shared" si="3"/>
        <v>-4.166666666666667</v>
      </c>
      <c r="AD60" s="28">
        <f t="shared" si="3"/>
        <v>-4.166666666666667</v>
      </c>
      <c r="AE60" s="20"/>
      <c r="AF60" s="31">
        <v>-50</v>
      </c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</row>
    <row r="61" spans="1:47" s="21" customFormat="1" x14ac:dyDescent="0.2">
      <c r="A61" s="10" t="s">
        <v>28</v>
      </c>
      <c r="B61" s="16">
        <v>1</v>
      </c>
      <c r="C61" s="8" t="s">
        <v>18</v>
      </c>
      <c r="D61" s="13" t="s">
        <v>48</v>
      </c>
      <c r="E61" s="19" t="s">
        <v>6</v>
      </c>
      <c r="F61" s="19" t="s">
        <v>34</v>
      </c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28">
        <f t="shared" si="3"/>
        <v>-3.9166666666666665</v>
      </c>
      <c r="T61" s="28">
        <f t="shared" si="3"/>
        <v>-3.9166666666666665</v>
      </c>
      <c r="U61" s="28">
        <f t="shared" si="3"/>
        <v>-3.9166666666666665</v>
      </c>
      <c r="V61" s="28">
        <f t="shared" si="3"/>
        <v>-3.9166666666666665</v>
      </c>
      <c r="W61" s="28">
        <f t="shared" si="3"/>
        <v>-3.9166666666666665</v>
      </c>
      <c r="X61" s="28">
        <f t="shared" si="3"/>
        <v>-3.9166666666666665</v>
      </c>
      <c r="Y61" s="28">
        <f t="shared" si="3"/>
        <v>-3.9166666666666665</v>
      </c>
      <c r="Z61" s="28">
        <f t="shared" si="3"/>
        <v>-3.9166666666666665</v>
      </c>
      <c r="AA61" s="28">
        <f t="shared" si="3"/>
        <v>-3.9166666666666665</v>
      </c>
      <c r="AB61" s="28">
        <f t="shared" si="3"/>
        <v>-3.9166666666666665</v>
      </c>
      <c r="AC61" s="28">
        <f t="shared" si="3"/>
        <v>-3.9166666666666665</v>
      </c>
      <c r="AD61" s="28">
        <f t="shared" si="3"/>
        <v>-3.9166666666666665</v>
      </c>
      <c r="AE61" s="20"/>
      <c r="AF61" s="31">
        <v>-47</v>
      </c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</row>
    <row r="62" spans="1:47" s="21" customFormat="1" x14ac:dyDescent="0.2">
      <c r="A62" s="10" t="s">
        <v>28</v>
      </c>
      <c r="B62" s="16">
        <v>1</v>
      </c>
      <c r="C62" s="8" t="s">
        <v>21</v>
      </c>
      <c r="D62" s="13" t="s">
        <v>49</v>
      </c>
      <c r="E62" s="19" t="s">
        <v>6</v>
      </c>
      <c r="F62" s="19" t="s">
        <v>34</v>
      </c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28">
        <f t="shared" si="3"/>
        <v>-3.75</v>
      </c>
      <c r="T62" s="28">
        <f t="shared" si="3"/>
        <v>-3.75</v>
      </c>
      <c r="U62" s="28">
        <f t="shared" si="3"/>
        <v>-3.75</v>
      </c>
      <c r="V62" s="28">
        <f t="shared" si="3"/>
        <v>-3.75</v>
      </c>
      <c r="W62" s="28">
        <f t="shared" si="3"/>
        <v>-3.75</v>
      </c>
      <c r="X62" s="28">
        <f t="shared" si="3"/>
        <v>-3.75</v>
      </c>
      <c r="Y62" s="28">
        <f t="shared" si="3"/>
        <v>-3.75</v>
      </c>
      <c r="Z62" s="28">
        <f t="shared" si="3"/>
        <v>-3.75</v>
      </c>
      <c r="AA62" s="28">
        <f t="shared" si="3"/>
        <v>-3.75</v>
      </c>
      <c r="AB62" s="28">
        <f t="shared" si="3"/>
        <v>-3.75</v>
      </c>
      <c r="AC62" s="28">
        <f t="shared" si="3"/>
        <v>-3.75</v>
      </c>
      <c r="AD62" s="28">
        <f t="shared" si="3"/>
        <v>-3.75</v>
      </c>
      <c r="AE62" s="20"/>
      <c r="AF62" s="31">
        <v>-45</v>
      </c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</row>
    <row r="63" spans="1:47" s="21" customFormat="1" x14ac:dyDescent="0.2">
      <c r="A63" s="10" t="s">
        <v>28</v>
      </c>
      <c r="B63" s="16">
        <v>1</v>
      </c>
      <c r="C63" s="8" t="s">
        <v>9</v>
      </c>
      <c r="D63" s="13" t="s">
        <v>50</v>
      </c>
      <c r="E63" s="19" t="s">
        <v>6</v>
      </c>
      <c r="F63" s="19" t="s">
        <v>34</v>
      </c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28">
        <f t="shared" si="3"/>
        <v>-2.0833333333333335</v>
      </c>
      <c r="T63" s="28">
        <f t="shared" si="3"/>
        <v>-2.0833333333333335</v>
      </c>
      <c r="U63" s="28">
        <f t="shared" si="3"/>
        <v>-2.0833333333333335</v>
      </c>
      <c r="V63" s="28">
        <f t="shared" si="3"/>
        <v>-2.0833333333333335</v>
      </c>
      <c r="W63" s="28">
        <f t="shared" si="3"/>
        <v>-2.0833333333333335</v>
      </c>
      <c r="X63" s="28">
        <f t="shared" si="3"/>
        <v>-2.0833333333333335</v>
      </c>
      <c r="Y63" s="28">
        <f t="shared" si="3"/>
        <v>-2.0833333333333335</v>
      </c>
      <c r="Z63" s="28">
        <f t="shared" si="3"/>
        <v>-2.0833333333333335</v>
      </c>
      <c r="AA63" s="28">
        <f t="shared" si="3"/>
        <v>-2.0833333333333335</v>
      </c>
      <c r="AB63" s="28">
        <f t="shared" si="3"/>
        <v>-2.0833333333333335</v>
      </c>
      <c r="AC63" s="28">
        <f t="shared" si="3"/>
        <v>-2.0833333333333335</v>
      </c>
      <c r="AD63" s="28">
        <f t="shared" si="3"/>
        <v>-2.0833333333333335</v>
      </c>
      <c r="AE63" s="20"/>
      <c r="AF63" s="31">
        <v>-25</v>
      </c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</row>
    <row r="64" spans="1:47" s="21" customFormat="1" x14ac:dyDescent="0.2">
      <c r="A64" s="10" t="s">
        <v>28</v>
      </c>
      <c r="B64" s="16">
        <v>1</v>
      </c>
      <c r="C64" s="8" t="s">
        <v>17</v>
      </c>
      <c r="D64" s="13" t="s">
        <v>51</v>
      </c>
      <c r="E64" s="19" t="s">
        <v>6</v>
      </c>
      <c r="F64" s="19" t="s">
        <v>34</v>
      </c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28">
        <f t="shared" si="3"/>
        <v>-1.25</v>
      </c>
      <c r="T64" s="28">
        <f t="shared" si="3"/>
        <v>-1.25</v>
      </c>
      <c r="U64" s="28">
        <f t="shared" si="3"/>
        <v>-1.25</v>
      </c>
      <c r="V64" s="28">
        <f t="shared" si="3"/>
        <v>-1.25</v>
      </c>
      <c r="W64" s="28">
        <f t="shared" si="3"/>
        <v>-1.25</v>
      </c>
      <c r="X64" s="28">
        <f t="shared" si="3"/>
        <v>-1.25</v>
      </c>
      <c r="Y64" s="28">
        <f t="shared" si="3"/>
        <v>-1.25</v>
      </c>
      <c r="Z64" s="28">
        <f t="shared" si="3"/>
        <v>-1.25</v>
      </c>
      <c r="AA64" s="28">
        <f t="shared" si="3"/>
        <v>-1.25</v>
      </c>
      <c r="AB64" s="28">
        <f t="shared" si="3"/>
        <v>-1.25</v>
      </c>
      <c r="AC64" s="28">
        <f t="shared" si="3"/>
        <v>-1.25</v>
      </c>
      <c r="AD64" s="28">
        <f t="shared" si="3"/>
        <v>-1.25</v>
      </c>
      <c r="AE64" s="20"/>
      <c r="AF64" s="31">
        <v>-15</v>
      </c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</row>
    <row r="65" spans="1:47" s="21" customFormat="1" ht="15.75" x14ac:dyDescent="0.25">
      <c r="A65" s="10" t="s">
        <v>28</v>
      </c>
      <c r="B65" s="16">
        <v>1</v>
      </c>
      <c r="C65" s="18" t="s">
        <v>30</v>
      </c>
      <c r="D65" s="13" t="s">
        <v>30</v>
      </c>
      <c r="E65" s="19" t="s">
        <v>5</v>
      </c>
      <c r="F65" s="22" t="s">
        <v>31</v>
      </c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28">
        <f t="shared" si="3"/>
        <v>-1</v>
      </c>
      <c r="T65" s="28">
        <f t="shared" si="3"/>
        <v>-1</v>
      </c>
      <c r="U65" s="28">
        <f t="shared" si="3"/>
        <v>-1</v>
      </c>
      <c r="V65" s="28">
        <f t="shared" si="3"/>
        <v>-1</v>
      </c>
      <c r="W65" s="28">
        <f t="shared" si="3"/>
        <v>-1</v>
      </c>
      <c r="X65" s="28">
        <f t="shared" si="3"/>
        <v>-1</v>
      </c>
      <c r="Y65" s="28">
        <f t="shared" si="3"/>
        <v>-1</v>
      </c>
      <c r="Z65" s="28">
        <f t="shared" si="3"/>
        <v>-1</v>
      </c>
      <c r="AA65" s="28">
        <f t="shared" si="3"/>
        <v>-1</v>
      </c>
      <c r="AB65" s="28">
        <f t="shared" si="3"/>
        <v>-1</v>
      </c>
      <c r="AC65" s="28">
        <f t="shared" si="3"/>
        <v>-1</v>
      </c>
      <c r="AD65" s="28">
        <f t="shared" si="3"/>
        <v>-1</v>
      </c>
      <c r="AE65" s="20"/>
      <c r="AF65" s="31">
        <v>-12</v>
      </c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</row>
    <row r="66" spans="1:47" s="21" customFormat="1" x14ac:dyDescent="0.2">
      <c r="A66" s="10" t="s">
        <v>28</v>
      </c>
      <c r="B66" s="16">
        <v>1</v>
      </c>
      <c r="C66" s="8" t="s">
        <v>16</v>
      </c>
      <c r="D66" s="13" t="s">
        <v>16</v>
      </c>
      <c r="E66" s="19" t="s">
        <v>6</v>
      </c>
      <c r="F66" s="19" t="s">
        <v>34</v>
      </c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28">
        <f t="shared" si="3"/>
        <v>-0.66666666666666663</v>
      </c>
      <c r="T66" s="28">
        <f t="shared" si="3"/>
        <v>-0.66666666666666663</v>
      </c>
      <c r="U66" s="28">
        <f t="shared" si="3"/>
        <v>-0.66666666666666663</v>
      </c>
      <c r="V66" s="28">
        <f t="shared" si="3"/>
        <v>-0.66666666666666663</v>
      </c>
      <c r="W66" s="28">
        <f t="shared" si="3"/>
        <v>-0.66666666666666663</v>
      </c>
      <c r="X66" s="28">
        <f t="shared" si="3"/>
        <v>-0.66666666666666663</v>
      </c>
      <c r="Y66" s="28">
        <f t="shared" si="3"/>
        <v>-0.66666666666666663</v>
      </c>
      <c r="Z66" s="28">
        <f t="shared" si="3"/>
        <v>-0.66666666666666663</v>
      </c>
      <c r="AA66" s="28">
        <f t="shared" si="3"/>
        <v>-0.66666666666666663</v>
      </c>
      <c r="AB66" s="28">
        <f t="shared" si="3"/>
        <v>-0.66666666666666663</v>
      </c>
      <c r="AC66" s="28">
        <f t="shared" si="3"/>
        <v>-0.66666666666666663</v>
      </c>
      <c r="AD66" s="28">
        <f t="shared" si="3"/>
        <v>-0.66666666666666663</v>
      </c>
      <c r="AE66" s="20"/>
      <c r="AF66" s="31">
        <v>-8</v>
      </c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</row>
    <row r="67" spans="1:47" s="21" customFormat="1" x14ac:dyDescent="0.2">
      <c r="A67" s="10" t="s">
        <v>28</v>
      </c>
      <c r="B67" s="16">
        <v>1</v>
      </c>
      <c r="C67" s="8" t="s">
        <v>8</v>
      </c>
      <c r="D67" s="13" t="s">
        <v>52</v>
      </c>
      <c r="E67" s="19" t="s">
        <v>6</v>
      </c>
      <c r="F67" s="19" t="s">
        <v>34</v>
      </c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28">
        <f t="shared" si="3"/>
        <v>-0.83333333333333337</v>
      </c>
      <c r="T67" s="28">
        <f t="shared" si="3"/>
        <v>-0.83333333333333337</v>
      </c>
      <c r="U67" s="28">
        <f t="shared" si="3"/>
        <v>-0.83333333333333337</v>
      </c>
      <c r="V67" s="28">
        <f t="shared" si="3"/>
        <v>-0.83333333333333337</v>
      </c>
      <c r="W67" s="28">
        <f t="shared" si="3"/>
        <v>-0.83333333333333337</v>
      </c>
      <c r="X67" s="28">
        <f t="shared" si="3"/>
        <v>-0.83333333333333337</v>
      </c>
      <c r="Y67" s="28">
        <f t="shared" si="3"/>
        <v>-0.83333333333333337</v>
      </c>
      <c r="Z67" s="28">
        <f t="shared" si="3"/>
        <v>-0.83333333333333337</v>
      </c>
      <c r="AA67" s="28">
        <f t="shared" si="3"/>
        <v>-0.83333333333333337</v>
      </c>
      <c r="AB67" s="28">
        <f t="shared" si="3"/>
        <v>-0.83333333333333337</v>
      </c>
      <c r="AC67" s="28">
        <f t="shared" si="3"/>
        <v>-0.83333333333333337</v>
      </c>
      <c r="AD67" s="28">
        <f t="shared" si="3"/>
        <v>-0.83333333333333337</v>
      </c>
      <c r="AE67" s="20"/>
      <c r="AF67" s="31">
        <v>-10</v>
      </c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</row>
    <row r="68" spans="1:47" s="21" customFormat="1" x14ac:dyDescent="0.2">
      <c r="A68" s="10" t="s">
        <v>28</v>
      </c>
      <c r="B68" s="16">
        <v>1</v>
      </c>
      <c r="C68" s="8" t="s">
        <v>20</v>
      </c>
      <c r="D68" s="13" t="s">
        <v>53</v>
      </c>
      <c r="E68" s="19" t="s">
        <v>6</v>
      </c>
      <c r="F68" s="19" t="s">
        <v>34</v>
      </c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28">
        <f t="shared" si="3"/>
        <v>-0.5</v>
      </c>
      <c r="T68" s="28">
        <f t="shared" si="3"/>
        <v>-0.5</v>
      </c>
      <c r="U68" s="28">
        <f t="shared" si="3"/>
        <v>-0.5</v>
      </c>
      <c r="V68" s="28">
        <f t="shared" si="3"/>
        <v>-0.5</v>
      </c>
      <c r="W68" s="28">
        <f t="shared" si="3"/>
        <v>-0.5</v>
      </c>
      <c r="X68" s="28">
        <f t="shared" si="3"/>
        <v>-0.5</v>
      </c>
      <c r="Y68" s="28">
        <f t="shared" si="3"/>
        <v>-0.5</v>
      </c>
      <c r="Z68" s="28">
        <f t="shared" si="3"/>
        <v>-0.5</v>
      </c>
      <c r="AA68" s="28">
        <f t="shared" si="3"/>
        <v>-0.5</v>
      </c>
      <c r="AB68" s="28">
        <f t="shared" si="3"/>
        <v>-0.5</v>
      </c>
      <c r="AC68" s="28">
        <f t="shared" si="3"/>
        <v>-0.5</v>
      </c>
      <c r="AD68" s="28">
        <f t="shared" si="3"/>
        <v>-0.5</v>
      </c>
      <c r="AE68" s="20"/>
      <c r="AF68" s="31">
        <v>-6</v>
      </c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</row>
    <row r="69" spans="1:47" s="21" customFormat="1" ht="15.75" x14ac:dyDescent="0.25">
      <c r="A69" s="10" t="s">
        <v>28</v>
      </c>
      <c r="B69" s="16">
        <v>1</v>
      </c>
      <c r="C69" s="18" t="s">
        <v>32</v>
      </c>
      <c r="D69" s="13" t="s">
        <v>54</v>
      </c>
      <c r="E69" s="19" t="s">
        <v>5</v>
      </c>
      <c r="F69" s="22" t="s">
        <v>31</v>
      </c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28">
        <f t="shared" si="3"/>
        <v>-0.41666666666666669</v>
      </c>
      <c r="T69" s="28">
        <f t="shared" si="3"/>
        <v>-0.41666666666666669</v>
      </c>
      <c r="U69" s="28">
        <f t="shared" si="3"/>
        <v>-0.41666666666666669</v>
      </c>
      <c r="V69" s="28">
        <f t="shared" si="3"/>
        <v>-0.41666666666666669</v>
      </c>
      <c r="W69" s="28">
        <f t="shared" si="3"/>
        <v>-0.41666666666666669</v>
      </c>
      <c r="X69" s="28">
        <f t="shared" si="3"/>
        <v>-0.41666666666666669</v>
      </c>
      <c r="Y69" s="28">
        <f t="shared" si="3"/>
        <v>-0.41666666666666669</v>
      </c>
      <c r="Z69" s="28">
        <f t="shared" si="3"/>
        <v>-0.41666666666666669</v>
      </c>
      <c r="AA69" s="28">
        <f t="shared" si="3"/>
        <v>-0.41666666666666669</v>
      </c>
      <c r="AB69" s="28">
        <f t="shared" si="3"/>
        <v>-0.41666666666666669</v>
      </c>
      <c r="AC69" s="28">
        <f t="shared" si="3"/>
        <v>-0.41666666666666669</v>
      </c>
      <c r="AD69" s="28">
        <f t="shared" si="3"/>
        <v>-0.41666666666666669</v>
      </c>
      <c r="AE69" s="20"/>
      <c r="AF69" s="31">
        <v>-5</v>
      </c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</row>
    <row r="70" spans="1:47" s="21" customFormat="1" x14ac:dyDescent="0.2">
      <c r="A70" s="10" t="s">
        <v>28</v>
      </c>
      <c r="B70" s="16">
        <v>1</v>
      </c>
      <c r="C70" s="8" t="s">
        <v>7</v>
      </c>
      <c r="D70" s="13" t="s">
        <v>55</v>
      </c>
      <c r="E70" s="19" t="s">
        <v>6</v>
      </c>
      <c r="F70" s="19" t="s">
        <v>34</v>
      </c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28">
        <f t="shared" si="3"/>
        <v>-0.41666666666666669</v>
      </c>
      <c r="T70" s="28">
        <f t="shared" si="3"/>
        <v>-0.41666666666666669</v>
      </c>
      <c r="U70" s="28">
        <f t="shared" si="3"/>
        <v>-0.41666666666666669</v>
      </c>
      <c r="V70" s="28">
        <f t="shared" si="3"/>
        <v>-0.41666666666666669</v>
      </c>
      <c r="W70" s="28">
        <f t="shared" si="3"/>
        <v>-0.41666666666666669</v>
      </c>
      <c r="X70" s="28">
        <f t="shared" si="3"/>
        <v>-0.41666666666666669</v>
      </c>
      <c r="Y70" s="28">
        <f t="shared" si="3"/>
        <v>-0.41666666666666669</v>
      </c>
      <c r="Z70" s="28">
        <f t="shared" si="3"/>
        <v>-0.41666666666666669</v>
      </c>
      <c r="AA70" s="28">
        <f t="shared" si="3"/>
        <v>-0.41666666666666669</v>
      </c>
      <c r="AB70" s="28">
        <f t="shared" si="3"/>
        <v>-0.41666666666666669</v>
      </c>
      <c r="AC70" s="28">
        <f t="shared" si="3"/>
        <v>-0.41666666666666669</v>
      </c>
      <c r="AD70" s="28">
        <f t="shared" si="3"/>
        <v>-0.41666666666666669</v>
      </c>
      <c r="AE70" s="20"/>
      <c r="AF70" s="31">
        <v>-5</v>
      </c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</row>
    <row r="71" spans="1:47" s="21" customFormat="1" x14ac:dyDescent="0.2">
      <c r="A71" s="10" t="s">
        <v>28</v>
      </c>
      <c r="B71" s="16">
        <v>1</v>
      </c>
      <c r="C71" s="8" t="s">
        <v>10</v>
      </c>
      <c r="D71" s="13" t="s">
        <v>44</v>
      </c>
      <c r="E71" s="19" t="s">
        <v>14</v>
      </c>
      <c r="F71" s="19" t="s">
        <v>14</v>
      </c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28">
        <f t="shared" si="3"/>
        <v>7.083333333333333</v>
      </c>
      <c r="T71" s="28">
        <f t="shared" si="3"/>
        <v>7.083333333333333</v>
      </c>
      <c r="U71" s="28">
        <f t="shared" si="3"/>
        <v>7.083333333333333</v>
      </c>
      <c r="V71" s="28">
        <f t="shared" si="3"/>
        <v>7.083333333333333</v>
      </c>
      <c r="W71" s="28">
        <f t="shared" si="3"/>
        <v>7.083333333333333</v>
      </c>
      <c r="X71" s="28">
        <f t="shared" si="3"/>
        <v>7.083333333333333</v>
      </c>
      <c r="Y71" s="28">
        <f t="shared" si="3"/>
        <v>7.083333333333333</v>
      </c>
      <c r="Z71" s="28">
        <f t="shared" si="3"/>
        <v>7.083333333333333</v>
      </c>
      <c r="AA71" s="28">
        <f t="shared" si="3"/>
        <v>7.083333333333333</v>
      </c>
      <c r="AB71" s="28">
        <f t="shared" si="3"/>
        <v>7.083333333333333</v>
      </c>
      <c r="AC71" s="28">
        <f t="shared" si="3"/>
        <v>7.083333333333333</v>
      </c>
      <c r="AD71" s="28">
        <f t="shared" si="3"/>
        <v>7.083333333333333</v>
      </c>
      <c r="AE71" s="20"/>
      <c r="AF71" s="31">
        <v>85</v>
      </c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</row>
    <row r="72" spans="1:47" s="21" customFormat="1" x14ac:dyDescent="0.2">
      <c r="A72" s="10" t="s">
        <v>28</v>
      </c>
      <c r="B72" s="16">
        <v>1</v>
      </c>
      <c r="C72" s="8" t="s">
        <v>11</v>
      </c>
      <c r="D72" s="13" t="s">
        <v>43</v>
      </c>
      <c r="E72" s="19" t="s">
        <v>14</v>
      </c>
      <c r="F72" s="19" t="s">
        <v>14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28">
        <f t="shared" ref="S72:AD75" si="4">$AF72/12</f>
        <v>13.666666666666666</v>
      </c>
      <c r="T72" s="28">
        <f t="shared" si="4"/>
        <v>13.666666666666666</v>
      </c>
      <c r="U72" s="28">
        <f t="shared" si="4"/>
        <v>13.666666666666666</v>
      </c>
      <c r="V72" s="28">
        <f t="shared" si="4"/>
        <v>13.666666666666666</v>
      </c>
      <c r="W72" s="28">
        <f t="shared" si="4"/>
        <v>13.666666666666666</v>
      </c>
      <c r="X72" s="28">
        <f t="shared" si="4"/>
        <v>13.666666666666666</v>
      </c>
      <c r="Y72" s="28">
        <f t="shared" si="4"/>
        <v>13.666666666666666</v>
      </c>
      <c r="Z72" s="28">
        <f t="shared" si="4"/>
        <v>13.666666666666666</v>
      </c>
      <c r="AA72" s="28">
        <f t="shared" si="4"/>
        <v>13.666666666666666</v>
      </c>
      <c r="AB72" s="28">
        <f t="shared" si="4"/>
        <v>13.666666666666666</v>
      </c>
      <c r="AC72" s="28">
        <f t="shared" si="4"/>
        <v>13.666666666666666</v>
      </c>
      <c r="AD72" s="28">
        <f t="shared" si="4"/>
        <v>13.666666666666666</v>
      </c>
      <c r="AE72" s="20"/>
      <c r="AF72" s="31">
        <v>164</v>
      </c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</row>
    <row r="73" spans="1:47" s="21" customFormat="1" x14ac:dyDescent="0.2">
      <c r="A73" s="10" t="s">
        <v>28</v>
      </c>
      <c r="B73" s="16">
        <v>1</v>
      </c>
      <c r="C73" s="8" t="s">
        <v>23</v>
      </c>
      <c r="D73" s="13" t="s">
        <v>56</v>
      </c>
      <c r="E73" s="19" t="s">
        <v>14</v>
      </c>
      <c r="F73" s="19" t="s">
        <v>14</v>
      </c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28">
        <f t="shared" si="4"/>
        <v>15.833333333333334</v>
      </c>
      <c r="T73" s="28">
        <f t="shared" si="4"/>
        <v>15.833333333333334</v>
      </c>
      <c r="U73" s="28">
        <f t="shared" si="4"/>
        <v>15.833333333333334</v>
      </c>
      <c r="V73" s="28">
        <f t="shared" si="4"/>
        <v>15.833333333333334</v>
      </c>
      <c r="W73" s="28">
        <f t="shared" si="4"/>
        <v>15.833333333333334</v>
      </c>
      <c r="X73" s="28">
        <f t="shared" si="4"/>
        <v>15.833333333333334</v>
      </c>
      <c r="Y73" s="28">
        <f t="shared" si="4"/>
        <v>15.833333333333334</v>
      </c>
      <c r="Z73" s="28">
        <f t="shared" si="4"/>
        <v>15.833333333333334</v>
      </c>
      <c r="AA73" s="28">
        <f t="shared" si="4"/>
        <v>15.833333333333334</v>
      </c>
      <c r="AB73" s="28">
        <f t="shared" si="4"/>
        <v>15.833333333333334</v>
      </c>
      <c r="AC73" s="28">
        <f t="shared" si="4"/>
        <v>15.833333333333334</v>
      </c>
      <c r="AD73" s="28">
        <f t="shared" si="4"/>
        <v>15.833333333333334</v>
      </c>
      <c r="AE73" s="20"/>
      <c r="AF73" s="31">
        <v>190</v>
      </c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</row>
    <row r="74" spans="1:47" s="21" customFormat="1" x14ac:dyDescent="0.2">
      <c r="A74" s="10" t="s">
        <v>28</v>
      </c>
      <c r="B74" s="16">
        <v>1</v>
      </c>
      <c r="C74" s="8" t="s">
        <v>12</v>
      </c>
      <c r="D74" s="13" t="s">
        <v>42</v>
      </c>
      <c r="E74" s="19" t="s">
        <v>14</v>
      </c>
      <c r="F74" s="19" t="s">
        <v>14</v>
      </c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28">
        <f t="shared" si="4"/>
        <v>29.25</v>
      </c>
      <c r="T74" s="28">
        <f t="shared" si="4"/>
        <v>29.25</v>
      </c>
      <c r="U74" s="28">
        <f t="shared" si="4"/>
        <v>29.25</v>
      </c>
      <c r="V74" s="28">
        <f t="shared" si="4"/>
        <v>29.25</v>
      </c>
      <c r="W74" s="28">
        <f t="shared" si="4"/>
        <v>29.25</v>
      </c>
      <c r="X74" s="28">
        <f t="shared" si="4"/>
        <v>29.25</v>
      </c>
      <c r="Y74" s="28">
        <f t="shared" si="4"/>
        <v>29.25</v>
      </c>
      <c r="Z74" s="28">
        <f t="shared" si="4"/>
        <v>29.25</v>
      </c>
      <c r="AA74" s="28">
        <f t="shared" si="4"/>
        <v>29.25</v>
      </c>
      <c r="AB74" s="28">
        <f t="shared" si="4"/>
        <v>29.25</v>
      </c>
      <c r="AC74" s="28">
        <f t="shared" si="4"/>
        <v>29.25</v>
      </c>
      <c r="AD74" s="28">
        <f t="shared" si="4"/>
        <v>29.25</v>
      </c>
      <c r="AE74" s="20"/>
      <c r="AF74" s="31">
        <v>351</v>
      </c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</row>
    <row r="75" spans="1:47" s="21" customFormat="1" x14ac:dyDescent="0.2">
      <c r="A75" s="10" t="s">
        <v>28</v>
      </c>
      <c r="B75" s="16">
        <v>1</v>
      </c>
      <c r="C75" s="8" t="s">
        <v>24</v>
      </c>
      <c r="D75" s="13" t="s">
        <v>57</v>
      </c>
      <c r="E75" s="19" t="s">
        <v>14</v>
      </c>
      <c r="F75" s="19" t="s">
        <v>14</v>
      </c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28">
        <f t="shared" si="4"/>
        <v>109.16666666666667</v>
      </c>
      <c r="T75" s="28">
        <f t="shared" si="4"/>
        <v>109.16666666666667</v>
      </c>
      <c r="U75" s="28">
        <f t="shared" si="4"/>
        <v>109.16666666666667</v>
      </c>
      <c r="V75" s="28">
        <f t="shared" si="4"/>
        <v>109.16666666666667</v>
      </c>
      <c r="W75" s="28">
        <f t="shared" si="4"/>
        <v>109.16666666666667</v>
      </c>
      <c r="X75" s="28">
        <f t="shared" si="4"/>
        <v>109.16666666666667</v>
      </c>
      <c r="Y75" s="28">
        <f t="shared" si="4"/>
        <v>109.16666666666667</v>
      </c>
      <c r="Z75" s="28">
        <f t="shared" si="4"/>
        <v>109.16666666666667</v>
      </c>
      <c r="AA75" s="28">
        <f t="shared" si="4"/>
        <v>109.16666666666667</v>
      </c>
      <c r="AB75" s="28">
        <f t="shared" si="4"/>
        <v>109.16666666666667</v>
      </c>
      <c r="AC75" s="28">
        <f t="shared" si="4"/>
        <v>109.16666666666667</v>
      </c>
      <c r="AD75" s="28">
        <f t="shared" si="4"/>
        <v>109.16666666666667</v>
      </c>
      <c r="AE75" s="20"/>
      <c r="AF75" s="31">
        <v>1310</v>
      </c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</row>
    <row r="76" spans="1:47" s="21" customFormat="1" x14ac:dyDescent="0.2">
      <c r="A76" s="10" t="s">
        <v>28</v>
      </c>
      <c r="B76" s="16">
        <v>1</v>
      </c>
      <c r="C76" s="18" t="s">
        <v>41</v>
      </c>
      <c r="D76" s="13" t="s">
        <v>58</v>
      </c>
      <c r="E76" s="8" t="s">
        <v>26</v>
      </c>
      <c r="F76" s="8" t="s">
        <v>26</v>
      </c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30">
        <f>Add!R76*'Add Factor'!R$2*'Add Factor'!$AH76</f>
        <v>-3428512.8959999699</v>
      </c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20"/>
      <c r="AG76" s="20"/>
      <c r="AH76" s="20">
        <v>8</v>
      </c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</row>
    <row r="77" spans="1:47" s="21" customFormat="1" x14ac:dyDescent="0.2">
      <c r="A77" s="10" t="s">
        <v>28</v>
      </c>
      <c r="B77" s="16">
        <v>1</v>
      </c>
      <c r="C77" s="18" t="s">
        <v>41</v>
      </c>
      <c r="D77" s="13" t="s">
        <v>58</v>
      </c>
      <c r="E77" s="19" t="s">
        <v>3</v>
      </c>
      <c r="F77" s="19" t="s">
        <v>3</v>
      </c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30">
        <f>Add!R77*'Add Factor'!R$2*'Add Factor'!$AH77</f>
        <v>-2503200</v>
      </c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20"/>
      <c r="AG77" s="20"/>
      <c r="AH77" s="20">
        <v>8</v>
      </c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</row>
    <row r="78" spans="1:47" s="21" customFormat="1" x14ac:dyDescent="0.2">
      <c r="A78" s="10" t="s">
        <v>28</v>
      </c>
      <c r="B78" s="16">
        <v>1</v>
      </c>
      <c r="C78" s="18" t="s">
        <v>39</v>
      </c>
      <c r="D78" s="13" t="s">
        <v>59</v>
      </c>
      <c r="E78" s="19" t="s">
        <v>15</v>
      </c>
      <c r="F78" s="19" t="s">
        <v>15</v>
      </c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30">
        <f>Add!R78*'Add Factor'!R$2*'Add Factor'!$AH78</f>
        <v>-1501920</v>
      </c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20"/>
      <c r="AG78" s="20"/>
      <c r="AH78" s="20">
        <v>8</v>
      </c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</row>
    <row r="79" spans="1:47" s="21" customFormat="1" x14ac:dyDescent="0.2">
      <c r="A79" s="10" t="s">
        <v>28</v>
      </c>
      <c r="B79" s="16">
        <v>1</v>
      </c>
      <c r="C79" s="18" t="s">
        <v>33</v>
      </c>
      <c r="D79" s="13" t="s">
        <v>46</v>
      </c>
      <c r="E79" s="19" t="s">
        <v>15</v>
      </c>
      <c r="F79" s="19" t="s">
        <v>15</v>
      </c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30">
        <f>Add!R79*'Add Factor'!R$2*'Add Factor'!$AH79</f>
        <v>-300384</v>
      </c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20"/>
      <c r="AG79" s="20"/>
      <c r="AH79" s="20">
        <v>8</v>
      </c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</row>
    <row r="80" spans="1:47" s="21" customFormat="1" x14ac:dyDescent="0.2">
      <c r="A80" s="10" t="s">
        <v>28</v>
      </c>
      <c r="B80" s="16">
        <v>1</v>
      </c>
      <c r="C80" s="18" t="s">
        <v>32</v>
      </c>
      <c r="D80" s="13" t="s">
        <v>54</v>
      </c>
      <c r="E80" s="19" t="s">
        <v>15</v>
      </c>
      <c r="F80" s="19" t="s">
        <v>15</v>
      </c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30">
        <f>Add!R80*'Add Factor'!R$2*'Add Factor'!$AH80</f>
        <v>-150192</v>
      </c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20"/>
      <c r="AG80" s="20"/>
      <c r="AH80" s="20">
        <v>8</v>
      </c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</row>
    <row r="81" spans="1:47" s="21" customFormat="1" x14ac:dyDescent="0.2">
      <c r="A81" s="10" t="s">
        <v>28</v>
      </c>
      <c r="B81" s="16">
        <v>1</v>
      </c>
      <c r="C81" s="18" t="s">
        <v>30</v>
      </c>
      <c r="D81" s="13" t="s">
        <v>30</v>
      </c>
      <c r="E81" s="19" t="s">
        <v>13</v>
      </c>
      <c r="F81" s="19" t="s">
        <v>13</v>
      </c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30">
        <f>Add!R81*'Add Factor'!R$2*'Add Factor'!$AH81</f>
        <v>-150192</v>
      </c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20"/>
      <c r="AG81" s="20"/>
      <c r="AH81" s="20">
        <v>8</v>
      </c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</row>
    <row r="82" spans="1:47" s="21" customFormat="1" x14ac:dyDescent="0.2">
      <c r="A82" s="10" t="s">
        <v>28</v>
      </c>
      <c r="B82" s="16">
        <v>1</v>
      </c>
      <c r="C82" s="18" t="s">
        <v>32</v>
      </c>
      <c r="D82" s="13" t="s">
        <v>54</v>
      </c>
      <c r="E82" s="19" t="s">
        <v>13</v>
      </c>
      <c r="F82" s="19" t="s">
        <v>13</v>
      </c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30">
        <f>Add!R82*'Add Factor'!R$2*'Add Factor'!$AH82</f>
        <v>150192</v>
      </c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20"/>
      <c r="AG82" s="20"/>
      <c r="AH82" s="20">
        <v>8</v>
      </c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</row>
    <row r="83" spans="1:47" s="21" customFormat="1" x14ac:dyDescent="0.2">
      <c r="A83" s="10" t="s">
        <v>28</v>
      </c>
      <c r="B83" s="16">
        <v>1</v>
      </c>
      <c r="C83" s="18" t="s">
        <v>30</v>
      </c>
      <c r="D83" s="13" t="s">
        <v>30</v>
      </c>
      <c r="E83" s="19" t="s">
        <v>15</v>
      </c>
      <c r="F83" s="19" t="s">
        <v>15</v>
      </c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30">
        <f>Add!R83*'Add Factor'!R$2*'Add Factor'!$AH83</f>
        <v>150192</v>
      </c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20"/>
      <c r="AG83" s="20"/>
      <c r="AH83" s="20">
        <v>8</v>
      </c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</row>
    <row r="84" spans="1:47" s="21" customFormat="1" x14ac:dyDescent="0.2">
      <c r="A84" s="10" t="s">
        <v>28</v>
      </c>
      <c r="B84" s="16">
        <v>1</v>
      </c>
      <c r="C84" s="18" t="s">
        <v>33</v>
      </c>
      <c r="D84" s="13" t="s">
        <v>46</v>
      </c>
      <c r="E84" s="19" t="s">
        <v>13</v>
      </c>
      <c r="F84" s="19" t="s">
        <v>13</v>
      </c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30">
        <f>Add!R84*'Add Factor'!R$2*'Add Factor'!$AH84</f>
        <v>300384</v>
      </c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20"/>
      <c r="AG84" s="20"/>
      <c r="AH84" s="20">
        <v>8</v>
      </c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</row>
    <row r="85" spans="1:47" s="21" customFormat="1" x14ac:dyDescent="0.2">
      <c r="A85" s="10" t="s">
        <v>28</v>
      </c>
      <c r="B85" s="16">
        <v>1</v>
      </c>
      <c r="C85" s="18" t="s">
        <v>39</v>
      </c>
      <c r="D85" s="13" t="s">
        <v>59</v>
      </c>
      <c r="E85" s="19" t="s">
        <v>13</v>
      </c>
      <c r="F85" s="19" t="s">
        <v>13</v>
      </c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30">
        <f>Add!R85*'Add Factor'!R$2*'Add Factor'!$AH85</f>
        <v>1501920</v>
      </c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20"/>
      <c r="AG85" s="20"/>
      <c r="AH85" s="20">
        <v>8</v>
      </c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</row>
    <row r="86" spans="1:47" s="21" customFormat="1" x14ac:dyDescent="0.2">
      <c r="A86" s="10" t="s">
        <v>28</v>
      </c>
      <c r="B86" s="16">
        <v>1</v>
      </c>
      <c r="C86" s="18" t="s">
        <v>41</v>
      </c>
      <c r="D86" s="13" t="s">
        <v>58</v>
      </c>
      <c r="E86" s="19" t="s">
        <v>1</v>
      </c>
      <c r="F86" s="19" t="s">
        <v>1</v>
      </c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30">
        <f>Add!R86*'Add Factor'!R$2*'Add Factor'!$AH86</f>
        <v>2503200</v>
      </c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20"/>
      <c r="AG86" s="20"/>
      <c r="AH86" s="20">
        <v>8</v>
      </c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</row>
    <row r="87" spans="1:47" s="21" customFormat="1" x14ac:dyDescent="0.2">
      <c r="A87" s="10" t="s">
        <v>28</v>
      </c>
      <c r="B87" s="16">
        <v>1</v>
      </c>
      <c r="C87" s="18" t="s">
        <v>41</v>
      </c>
      <c r="D87" s="13" t="s">
        <v>58</v>
      </c>
      <c r="E87" s="8" t="s">
        <v>25</v>
      </c>
      <c r="F87" s="8" t="s">
        <v>25</v>
      </c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30">
        <f>Add!R87*'Add Factor'!R$2*'Add Factor'!$AH87</f>
        <v>3428512.8959999699</v>
      </c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20"/>
      <c r="AG87" s="20"/>
      <c r="AH87" s="20">
        <v>8</v>
      </c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</row>
    <row r="88" spans="1:47" s="21" customFormat="1" x14ac:dyDescent="0.2">
      <c r="A88" s="10" t="s">
        <v>28</v>
      </c>
      <c r="B88" s="16">
        <v>2</v>
      </c>
      <c r="C88" s="18" t="s">
        <v>40</v>
      </c>
      <c r="D88" s="13" t="s">
        <v>40</v>
      </c>
      <c r="E88" s="8" t="s">
        <v>26</v>
      </c>
      <c r="F88" s="8" t="s">
        <v>26</v>
      </c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30">
        <f>Add!R88*'Add Factor'!R$2*'Add Factor'!$AH88</f>
        <v>-2987871.3599999878</v>
      </c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20"/>
      <c r="AG88" s="20"/>
      <c r="AH88" s="20">
        <v>8</v>
      </c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</row>
    <row r="89" spans="1:47" s="21" customFormat="1" x14ac:dyDescent="0.2">
      <c r="A89" s="10" t="s">
        <v>28</v>
      </c>
      <c r="B89" s="16">
        <v>2</v>
      </c>
      <c r="C89" s="18" t="s">
        <v>40</v>
      </c>
      <c r="D89" s="13" t="s">
        <v>40</v>
      </c>
      <c r="E89" s="19" t="s">
        <v>3</v>
      </c>
      <c r="F89" s="19" t="s">
        <v>3</v>
      </c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30">
        <f>Add!R89*'Add Factor'!R$2*'Add Factor'!$AH89</f>
        <v>-3024480</v>
      </c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20"/>
      <c r="AG89" s="20"/>
      <c r="AH89" s="20">
        <v>8</v>
      </c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</row>
    <row r="90" spans="1:47" s="21" customFormat="1" x14ac:dyDescent="0.2">
      <c r="A90" s="10" t="s">
        <v>28</v>
      </c>
      <c r="B90" s="16">
        <v>2</v>
      </c>
      <c r="C90" s="18" t="s">
        <v>40</v>
      </c>
      <c r="D90" s="13" t="s">
        <v>40</v>
      </c>
      <c r="E90" s="19" t="s">
        <v>3</v>
      </c>
      <c r="F90" s="19" t="s">
        <v>3</v>
      </c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30">
        <f>Add!R90*'Add Factor'!R$2*'Add Factor'!$AH90</f>
        <v>-480000</v>
      </c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20"/>
      <c r="AG90" s="20"/>
      <c r="AH90" s="20">
        <v>8</v>
      </c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</row>
    <row r="91" spans="1:47" s="21" customFormat="1" x14ac:dyDescent="0.2">
      <c r="A91" s="10" t="s">
        <v>28</v>
      </c>
      <c r="B91" s="16">
        <v>2</v>
      </c>
      <c r="C91" s="17" t="s">
        <v>38</v>
      </c>
      <c r="D91" s="13" t="s">
        <v>60</v>
      </c>
      <c r="E91" s="19" t="s">
        <v>15</v>
      </c>
      <c r="F91" s="19" t="s">
        <v>15</v>
      </c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30">
        <f>Add!R91*'Add Factor'!R$2*'Add Factor'!$AH91</f>
        <v>-300384</v>
      </c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20"/>
      <c r="AG91" s="20"/>
      <c r="AH91" s="20">
        <v>8</v>
      </c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</row>
    <row r="92" spans="1:47" s="21" customFormat="1" x14ac:dyDescent="0.2">
      <c r="A92" s="10" t="s">
        <v>28</v>
      </c>
      <c r="B92" s="16">
        <v>2</v>
      </c>
      <c r="C92" s="18" t="s">
        <v>36</v>
      </c>
      <c r="D92" s="13" t="s">
        <v>61</v>
      </c>
      <c r="E92" s="19" t="s">
        <v>13</v>
      </c>
      <c r="F92" s="19" t="s">
        <v>13</v>
      </c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30">
        <f>Add!R92*'Add Factor'!R$2*'Add Factor'!$AH92</f>
        <v>-200256</v>
      </c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20"/>
      <c r="AG92" s="20"/>
      <c r="AH92" s="20">
        <v>8</v>
      </c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</row>
    <row r="93" spans="1:47" s="21" customFormat="1" x14ac:dyDescent="0.2">
      <c r="A93" s="10" t="s">
        <v>28</v>
      </c>
      <c r="B93" s="16">
        <v>2</v>
      </c>
      <c r="C93" s="17" t="s">
        <v>37</v>
      </c>
      <c r="D93" s="13" t="s">
        <v>37</v>
      </c>
      <c r="E93" s="19" t="s">
        <v>15</v>
      </c>
      <c r="F93" s="19" t="s">
        <v>15</v>
      </c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30">
        <f>Add!R93*'Add Factor'!R$2*'Add Factor'!$AH93</f>
        <v>-150192</v>
      </c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20"/>
      <c r="AG93" s="20"/>
      <c r="AH93" s="20">
        <v>8</v>
      </c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</row>
    <row r="94" spans="1:47" s="21" customFormat="1" x14ac:dyDescent="0.2">
      <c r="A94" s="10" t="s">
        <v>28</v>
      </c>
      <c r="B94" s="16">
        <v>2</v>
      </c>
      <c r="C94" s="17" t="s">
        <v>35</v>
      </c>
      <c r="D94" s="13" t="s">
        <v>35</v>
      </c>
      <c r="E94" s="19" t="s">
        <v>15</v>
      </c>
      <c r="F94" s="19" t="s">
        <v>15</v>
      </c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30">
        <f>Add!R94*'Add Factor'!R$2*'Add Factor'!$AH94</f>
        <v>-150192</v>
      </c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20"/>
      <c r="AG94" s="20"/>
      <c r="AH94" s="20">
        <v>8</v>
      </c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</row>
    <row r="95" spans="1:47" s="21" customFormat="1" x14ac:dyDescent="0.2">
      <c r="A95" s="10" t="s">
        <v>28</v>
      </c>
      <c r="B95" s="16">
        <v>2</v>
      </c>
      <c r="C95" s="17" t="s">
        <v>35</v>
      </c>
      <c r="D95" s="13" t="s">
        <v>35</v>
      </c>
      <c r="E95" s="19" t="s">
        <v>15</v>
      </c>
      <c r="F95" s="19" t="s">
        <v>15</v>
      </c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30">
        <f>Add!R95*'Add Factor'!R$2*'Add Factor'!$AH95</f>
        <v>-50064</v>
      </c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20"/>
      <c r="AG95" s="20"/>
      <c r="AH95" s="20">
        <v>8</v>
      </c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</row>
    <row r="96" spans="1:47" s="21" customFormat="1" x14ac:dyDescent="0.2">
      <c r="A96" s="10" t="s">
        <v>28</v>
      </c>
      <c r="B96" s="16">
        <v>2</v>
      </c>
      <c r="C96" s="18" t="s">
        <v>40</v>
      </c>
      <c r="D96" s="13" t="s">
        <v>40</v>
      </c>
      <c r="E96" s="19" t="s">
        <v>2</v>
      </c>
      <c r="F96" s="19" t="s">
        <v>2</v>
      </c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30">
        <f>Add!R96*'Add Factor'!R$2*'Add Factor'!$AH96</f>
        <v>0</v>
      </c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20"/>
      <c r="AG96" s="20"/>
      <c r="AH96" s="20">
        <v>8</v>
      </c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</row>
    <row r="97" spans="1:47" s="21" customFormat="1" x14ac:dyDescent="0.2">
      <c r="A97" s="10" t="s">
        <v>28</v>
      </c>
      <c r="B97" s="16">
        <v>2</v>
      </c>
      <c r="C97" s="17" t="s">
        <v>35</v>
      </c>
      <c r="D97" s="13" t="s">
        <v>35</v>
      </c>
      <c r="E97" s="19" t="s">
        <v>13</v>
      </c>
      <c r="F97" s="19" t="s">
        <v>13</v>
      </c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30">
        <f>Add!R97*'Add Factor'!R$2*'Add Factor'!$AH97</f>
        <v>50064</v>
      </c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20"/>
      <c r="AG97" s="20"/>
      <c r="AH97" s="20">
        <v>8</v>
      </c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</row>
    <row r="98" spans="1:47" s="21" customFormat="1" x14ac:dyDescent="0.2">
      <c r="A98" s="10" t="s">
        <v>28</v>
      </c>
      <c r="B98" s="16">
        <v>2</v>
      </c>
      <c r="C98" s="17" t="s">
        <v>37</v>
      </c>
      <c r="D98" s="13" t="s">
        <v>37</v>
      </c>
      <c r="E98" s="19" t="s">
        <v>13</v>
      </c>
      <c r="F98" s="19" t="s">
        <v>13</v>
      </c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30">
        <f>Add!R98*'Add Factor'!R$2*'Add Factor'!$AH98</f>
        <v>150192</v>
      </c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20"/>
      <c r="AG98" s="20"/>
      <c r="AH98" s="20">
        <v>8</v>
      </c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</row>
    <row r="99" spans="1:47" s="21" customFormat="1" x14ac:dyDescent="0.2">
      <c r="A99" s="10" t="s">
        <v>28</v>
      </c>
      <c r="B99" s="16">
        <v>2</v>
      </c>
      <c r="C99" s="17" t="s">
        <v>35</v>
      </c>
      <c r="D99" s="13" t="s">
        <v>35</v>
      </c>
      <c r="E99" s="19" t="s">
        <v>13</v>
      </c>
      <c r="F99" s="19" t="s">
        <v>13</v>
      </c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30">
        <f>Add!R99*'Add Factor'!R$2*'Add Factor'!$AH99</f>
        <v>150192</v>
      </c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20"/>
      <c r="AG99" s="20"/>
      <c r="AH99" s="20">
        <v>8</v>
      </c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</row>
    <row r="100" spans="1:47" s="21" customFormat="1" x14ac:dyDescent="0.2">
      <c r="A100" s="10" t="s">
        <v>28</v>
      </c>
      <c r="B100" s="16">
        <v>2</v>
      </c>
      <c r="C100" s="18" t="s">
        <v>36</v>
      </c>
      <c r="D100" s="13" t="s">
        <v>61</v>
      </c>
      <c r="E100" s="19" t="s">
        <v>15</v>
      </c>
      <c r="F100" s="19" t="s">
        <v>15</v>
      </c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30">
        <f>Add!R100*'Add Factor'!R$2*'Add Factor'!$AH100</f>
        <v>200256</v>
      </c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20"/>
      <c r="AG100" s="20"/>
      <c r="AH100" s="20">
        <v>8</v>
      </c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</row>
    <row r="101" spans="1:47" s="21" customFormat="1" x14ac:dyDescent="0.2">
      <c r="A101" s="10" t="s">
        <v>28</v>
      </c>
      <c r="B101" s="16">
        <v>2</v>
      </c>
      <c r="C101" s="17" t="s">
        <v>38</v>
      </c>
      <c r="D101" s="13" t="s">
        <v>60</v>
      </c>
      <c r="E101" s="19" t="s">
        <v>13</v>
      </c>
      <c r="F101" s="19" t="s">
        <v>13</v>
      </c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30">
        <f>Add!R101*'Add Factor'!R$2*'Add Factor'!$AH101</f>
        <v>300384</v>
      </c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20"/>
      <c r="AG101" s="20"/>
      <c r="AH101" s="20">
        <v>8</v>
      </c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</row>
    <row r="102" spans="1:47" s="21" customFormat="1" x14ac:dyDescent="0.2">
      <c r="A102" s="10" t="s">
        <v>28</v>
      </c>
      <c r="B102" s="16">
        <v>2</v>
      </c>
      <c r="C102" s="18" t="s">
        <v>40</v>
      </c>
      <c r="D102" s="13" t="s">
        <v>40</v>
      </c>
      <c r="E102" s="19" t="s">
        <v>1</v>
      </c>
      <c r="F102" s="19" t="s">
        <v>1</v>
      </c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30">
        <f>Add!R102*'Add Factor'!R$2*'Add Factor'!$AH102</f>
        <v>3504480</v>
      </c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20"/>
      <c r="AG102" s="20"/>
      <c r="AH102" s="20">
        <v>8</v>
      </c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</row>
    <row r="103" spans="1:47" s="21" customFormat="1" x14ac:dyDescent="0.2">
      <c r="A103" s="10" t="s">
        <v>28</v>
      </c>
      <c r="B103" s="16">
        <v>2</v>
      </c>
      <c r="C103" s="18" t="s">
        <v>40</v>
      </c>
      <c r="D103" s="13" t="s">
        <v>40</v>
      </c>
      <c r="E103" s="8" t="s">
        <v>25</v>
      </c>
      <c r="F103" s="8" t="s">
        <v>25</v>
      </c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30">
        <f>Add!R103*'Add Factor'!R$2*'Add Factor'!$AH103</f>
        <v>2987871.3599999878</v>
      </c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20"/>
      <c r="AG103" s="20"/>
      <c r="AH103" s="20">
        <v>8</v>
      </c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</row>
    <row r="104" spans="1:47" s="21" customFormat="1" x14ac:dyDescent="0.2">
      <c r="A104" s="8"/>
      <c r="B104" s="8"/>
      <c r="C104" s="8"/>
      <c r="D104" s="13"/>
      <c r="E104" s="8"/>
      <c r="F104" s="8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</row>
    <row r="105" spans="1:47" s="21" customFormat="1" x14ac:dyDescent="0.2">
      <c r="A105" s="10" t="s">
        <v>27</v>
      </c>
      <c r="B105" s="16">
        <v>1</v>
      </c>
      <c r="C105" s="8" t="s">
        <v>12</v>
      </c>
      <c r="D105" s="13" t="s">
        <v>42</v>
      </c>
      <c r="E105" s="19" t="s">
        <v>6</v>
      </c>
      <c r="F105" s="19" t="s">
        <v>34</v>
      </c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28">
        <f t="shared" ref="S105:AD121" si="5">$AF105/12</f>
        <v>-33.333333333333336</v>
      </c>
      <c r="T105" s="28">
        <f t="shared" si="5"/>
        <v>-33.333333333333336</v>
      </c>
      <c r="U105" s="28">
        <f t="shared" si="5"/>
        <v>-33.333333333333336</v>
      </c>
      <c r="V105" s="28">
        <f t="shared" si="5"/>
        <v>-33.333333333333336</v>
      </c>
      <c r="W105" s="28">
        <f t="shared" si="5"/>
        <v>-33.333333333333336</v>
      </c>
      <c r="X105" s="28">
        <f t="shared" si="5"/>
        <v>-33.333333333333336</v>
      </c>
      <c r="Y105" s="28">
        <f t="shared" si="5"/>
        <v>-33.333333333333336</v>
      </c>
      <c r="Z105" s="28">
        <f t="shared" si="5"/>
        <v>-33.333333333333336</v>
      </c>
      <c r="AA105" s="28">
        <f t="shared" si="5"/>
        <v>-33.333333333333336</v>
      </c>
      <c r="AB105" s="28">
        <f t="shared" si="5"/>
        <v>-33.333333333333336</v>
      </c>
      <c r="AC105" s="28">
        <f t="shared" si="5"/>
        <v>-33.333333333333336</v>
      </c>
      <c r="AD105" s="28">
        <f>$AF105/12</f>
        <v>-33.333333333333336</v>
      </c>
      <c r="AE105" s="20"/>
      <c r="AF105" s="31">
        <v>-400</v>
      </c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</row>
    <row r="106" spans="1:47" s="21" customFormat="1" x14ac:dyDescent="0.2">
      <c r="A106" s="10" t="s">
        <v>27</v>
      </c>
      <c r="B106" s="16">
        <v>1</v>
      </c>
      <c r="C106" s="8" t="s">
        <v>11</v>
      </c>
      <c r="D106" s="13" t="s">
        <v>43</v>
      </c>
      <c r="E106" s="19" t="s">
        <v>6</v>
      </c>
      <c r="F106" s="19" t="s">
        <v>34</v>
      </c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28">
        <f t="shared" si="5"/>
        <v>-25.833333333333332</v>
      </c>
      <c r="T106" s="28">
        <f t="shared" si="5"/>
        <v>-25.833333333333332</v>
      </c>
      <c r="U106" s="28">
        <f t="shared" si="5"/>
        <v>-25.833333333333332</v>
      </c>
      <c r="V106" s="28">
        <f t="shared" si="5"/>
        <v>-25.833333333333332</v>
      </c>
      <c r="W106" s="28">
        <f t="shared" si="5"/>
        <v>-25.833333333333332</v>
      </c>
      <c r="X106" s="28">
        <f t="shared" si="5"/>
        <v>-25.833333333333332</v>
      </c>
      <c r="Y106" s="28">
        <f t="shared" si="5"/>
        <v>-25.833333333333332</v>
      </c>
      <c r="Z106" s="28">
        <f t="shared" si="5"/>
        <v>-25.833333333333332</v>
      </c>
      <c r="AA106" s="28">
        <f t="shared" si="5"/>
        <v>-25.833333333333332</v>
      </c>
      <c r="AB106" s="28">
        <f t="shared" si="5"/>
        <v>-25.833333333333332</v>
      </c>
      <c r="AC106" s="28">
        <f t="shared" si="5"/>
        <v>-25.833333333333332</v>
      </c>
      <c r="AD106" s="28">
        <f t="shared" si="5"/>
        <v>-25.833333333333332</v>
      </c>
      <c r="AE106" s="20"/>
      <c r="AF106" s="31">
        <v>-310</v>
      </c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</row>
    <row r="107" spans="1:47" s="21" customFormat="1" x14ac:dyDescent="0.2">
      <c r="A107" s="10" t="s">
        <v>27</v>
      </c>
      <c r="B107" s="16">
        <v>1</v>
      </c>
      <c r="C107" s="8" t="s">
        <v>10</v>
      </c>
      <c r="D107" s="13" t="s">
        <v>44</v>
      </c>
      <c r="E107" s="19" t="s">
        <v>6</v>
      </c>
      <c r="F107" s="19" t="s">
        <v>34</v>
      </c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28">
        <f t="shared" si="5"/>
        <v>-7.416666666666667</v>
      </c>
      <c r="T107" s="28">
        <f t="shared" si="5"/>
        <v>-7.416666666666667</v>
      </c>
      <c r="U107" s="28">
        <f t="shared" si="5"/>
        <v>-7.416666666666667</v>
      </c>
      <c r="V107" s="28">
        <f t="shared" si="5"/>
        <v>-7.416666666666667</v>
      </c>
      <c r="W107" s="28">
        <f t="shared" si="5"/>
        <v>-7.416666666666667</v>
      </c>
      <c r="X107" s="28">
        <f t="shared" si="5"/>
        <v>-7.416666666666667</v>
      </c>
      <c r="Y107" s="28">
        <f t="shared" si="5"/>
        <v>-7.416666666666667</v>
      </c>
      <c r="Z107" s="28">
        <f t="shared" si="5"/>
        <v>-7.416666666666667</v>
      </c>
      <c r="AA107" s="28">
        <f t="shared" si="5"/>
        <v>-7.416666666666667</v>
      </c>
      <c r="AB107" s="28">
        <f t="shared" si="5"/>
        <v>-7.416666666666667</v>
      </c>
      <c r="AC107" s="28">
        <f t="shared" si="5"/>
        <v>-7.416666666666667</v>
      </c>
      <c r="AD107" s="28">
        <f t="shared" si="5"/>
        <v>-7.416666666666667</v>
      </c>
      <c r="AE107" s="20"/>
      <c r="AF107" s="31">
        <v>-89</v>
      </c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</row>
    <row r="108" spans="1:47" s="21" customFormat="1" x14ac:dyDescent="0.2">
      <c r="A108" s="10" t="s">
        <v>27</v>
      </c>
      <c r="B108" s="16">
        <v>1</v>
      </c>
      <c r="C108" s="8" t="s">
        <v>19</v>
      </c>
      <c r="D108" s="13" t="s">
        <v>45</v>
      </c>
      <c r="E108" s="19" t="s">
        <v>6</v>
      </c>
      <c r="F108" s="19" t="s">
        <v>34</v>
      </c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28">
        <f t="shared" si="5"/>
        <v>-6.666666666666667</v>
      </c>
      <c r="T108" s="28">
        <f t="shared" si="5"/>
        <v>-6.666666666666667</v>
      </c>
      <c r="U108" s="28">
        <f t="shared" si="5"/>
        <v>-6.666666666666667</v>
      </c>
      <c r="V108" s="28">
        <f t="shared" si="5"/>
        <v>-6.666666666666667</v>
      </c>
      <c r="W108" s="28">
        <f t="shared" si="5"/>
        <v>-6.666666666666667</v>
      </c>
      <c r="X108" s="28">
        <f t="shared" si="5"/>
        <v>-6.666666666666667</v>
      </c>
      <c r="Y108" s="28">
        <f t="shared" si="5"/>
        <v>-6.666666666666667</v>
      </c>
      <c r="Z108" s="28">
        <f t="shared" si="5"/>
        <v>-6.666666666666667</v>
      </c>
      <c r="AA108" s="28">
        <f t="shared" si="5"/>
        <v>-6.666666666666667</v>
      </c>
      <c r="AB108" s="28">
        <f t="shared" si="5"/>
        <v>-6.666666666666667</v>
      </c>
      <c r="AC108" s="28">
        <f t="shared" si="5"/>
        <v>-6.666666666666667</v>
      </c>
      <c r="AD108" s="28">
        <f t="shared" si="5"/>
        <v>-6.666666666666667</v>
      </c>
      <c r="AE108" s="20"/>
      <c r="AF108" s="31">
        <v>-80</v>
      </c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</row>
    <row r="109" spans="1:47" s="21" customFormat="1" ht="15.75" x14ac:dyDescent="0.25">
      <c r="A109" s="10" t="s">
        <v>27</v>
      </c>
      <c r="B109" s="16">
        <v>1</v>
      </c>
      <c r="C109" s="18" t="s">
        <v>33</v>
      </c>
      <c r="D109" s="13" t="s">
        <v>46</v>
      </c>
      <c r="E109" s="19" t="s">
        <v>5</v>
      </c>
      <c r="F109" s="22" t="s">
        <v>31</v>
      </c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28">
        <f t="shared" si="5"/>
        <v>-3.75</v>
      </c>
      <c r="T109" s="28">
        <f t="shared" si="5"/>
        <v>-3.75</v>
      </c>
      <c r="U109" s="28">
        <f t="shared" si="5"/>
        <v>-3.75</v>
      </c>
      <c r="V109" s="28">
        <f t="shared" si="5"/>
        <v>-3.75</v>
      </c>
      <c r="W109" s="28">
        <f t="shared" si="5"/>
        <v>-3.75</v>
      </c>
      <c r="X109" s="28">
        <f t="shared" si="5"/>
        <v>-3.75</v>
      </c>
      <c r="Y109" s="28">
        <f t="shared" si="5"/>
        <v>-3.75</v>
      </c>
      <c r="Z109" s="28">
        <f t="shared" si="5"/>
        <v>-3.75</v>
      </c>
      <c r="AA109" s="28">
        <f t="shared" si="5"/>
        <v>-3.75</v>
      </c>
      <c r="AB109" s="28">
        <f t="shared" si="5"/>
        <v>-3.75</v>
      </c>
      <c r="AC109" s="28">
        <f t="shared" si="5"/>
        <v>-3.75</v>
      </c>
      <c r="AD109" s="28">
        <f t="shared" si="5"/>
        <v>-3.75</v>
      </c>
      <c r="AE109" s="20"/>
      <c r="AF109" s="31">
        <v>-45</v>
      </c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</row>
    <row r="110" spans="1:47" s="21" customFormat="1" x14ac:dyDescent="0.2">
      <c r="A110" s="10" t="s">
        <v>27</v>
      </c>
      <c r="B110" s="16">
        <v>1</v>
      </c>
      <c r="C110" s="8" t="s">
        <v>22</v>
      </c>
      <c r="D110" s="13" t="s">
        <v>47</v>
      </c>
      <c r="E110" s="19" t="s">
        <v>6</v>
      </c>
      <c r="F110" s="19" t="s">
        <v>34</v>
      </c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28">
        <f t="shared" si="5"/>
        <v>-4.166666666666667</v>
      </c>
      <c r="T110" s="28">
        <f t="shared" si="5"/>
        <v>-4.166666666666667</v>
      </c>
      <c r="U110" s="28">
        <f t="shared" si="5"/>
        <v>-4.166666666666667</v>
      </c>
      <c r="V110" s="28">
        <f t="shared" si="5"/>
        <v>-4.166666666666667</v>
      </c>
      <c r="W110" s="28">
        <f t="shared" si="5"/>
        <v>-4.166666666666667</v>
      </c>
      <c r="X110" s="28">
        <f t="shared" si="5"/>
        <v>-4.166666666666667</v>
      </c>
      <c r="Y110" s="28">
        <f t="shared" si="5"/>
        <v>-4.166666666666667</v>
      </c>
      <c r="Z110" s="28">
        <f t="shared" si="5"/>
        <v>-4.166666666666667</v>
      </c>
      <c r="AA110" s="28">
        <f t="shared" si="5"/>
        <v>-4.166666666666667</v>
      </c>
      <c r="AB110" s="28">
        <f t="shared" si="5"/>
        <v>-4.166666666666667</v>
      </c>
      <c r="AC110" s="28">
        <f t="shared" si="5"/>
        <v>-4.166666666666667</v>
      </c>
      <c r="AD110" s="28">
        <f t="shared" si="5"/>
        <v>-4.166666666666667</v>
      </c>
      <c r="AE110" s="20"/>
      <c r="AF110" s="31">
        <v>-50</v>
      </c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</row>
    <row r="111" spans="1:47" s="21" customFormat="1" x14ac:dyDescent="0.2">
      <c r="A111" s="10" t="s">
        <v>27</v>
      </c>
      <c r="B111" s="16">
        <v>1</v>
      </c>
      <c r="C111" s="8" t="s">
        <v>18</v>
      </c>
      <c r="D111" s="13" t="s">
        <v>48</v>
      </c>
      <c r="E111" s="19" t="s">
        <v>6</v>
      </c>
      <c r="F111" s="19" t="s">
        <v>34</v>
      </c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28">
        <f t="shared" si="5"/>
        <v>-3.9166666666666665</v>
      </c>
      <c r="T111" s="28">
        <f t="shared" si="5"/>
        <v>-3.9166666666666665</v>
      </c>
      <c r="U111" s="28">
        <f t="shared" si="5"/>
        <v>-3.9166666666666665</v>
      </c>
      <c r="V111" s="28">
        <f t="shared" si="5"/>
        <v>-3.9166666666666665</v>
      </c>
      <c r="W111" s="28">
        <f t="shared" si="5"/>
        <v>-3.9166666666666665</v>
      </c>
      <c r="X111" s="28">
        <f t="shared" si="5"/>
        <v>-3.9166666666666665</v>
      </c>
      <c r="Y111" s="28">
        <f t="shared" si="5"/>
        <v>-3.9166666666666665</v>
      </c>
      <c r="Z111" s="28">
        <f t="shared" si="5"/>
        <v>-3.9166666666666665</v>
      </c>
      <c r="AA111" s="28">
        <f t="shared" si="5"/>
        <v>-3.9166666666666665</v>
      </c>
      <c r="AB111" s="28">
        <f t="shared" si="5"/>
        <v>-3.9166666666666665</v>
      </c>
      <c r="AC111" s="28">
        <f t="shared" si="5"/>
        <v>-3.9166666666666665</v>
      </c>
      <c r="AD111" s="28">
        <f t="shared" si="5"/>
        <v>-3.9166666666666665</v>
      </c>
      <c r="AE111" s="20"/>
      <c r="AF111" s="31">
        <v>-47</v>
      </c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</row>
    <row r="112" spans="1:47" s="21" customFormat="1" x14ac:dyDescent="0.2">
      <c r="A112" s="10" t="s">
        <v>27</v>
      </c>
      <c r="B112" s="16">
        <v>1</v>
      </c>
      <c r="C112" s="8" t="s">
        <v>21</v>
      </c>
      <c r="D112" s="13" t="s">
        <v>49</v>
      </c>
      <c r="E112" s="19" t="s">
        <v>6</v>
      </c>
      <c r="F112" s="19" t="s">
        <v>34</v>
      </c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28">
        <f t="shared" si="5"/>
        <v>-3.75</v>
      </c>
      <c r="T112" s="28">
        <f t="shared" si="5"/>
        <v>-3.75</v>
      </c>
      <c r="U112" s="28">
        <f t="shared" si="5"/>
        <v>-3.75</v>
      </c>
      <c r="V112" s="28">
        <f t="shared" si="5"/>
        <v>-3.75</v>
      </c>
      <c r="W112" s="28">
        <f t="shared" si="5"/>
        <v>-3.75</v>
      </c>
      <c r="X112" s="28">
        <f t="shared" si="5"/>
        <v>-3.75</v>
      </c>
      <c r="Y112" s="28">
        <f t="shared" si="5"/>
        <v>-3.75</v>
      </c>
      <c r="Z112" s="28">
        <f t="shared" si="5"/>
        <v>-3.75</v>
      </c>
      <c r="AA112" s="28">
        <f t="shared" si="5"/>
        <v>-3.75</v>
      </c>
      <c r="AB112" s="28">
        <f t="shared" si="5"/>
        <v>-3.75</v>
      </c>
      <c r="AC112" s="28">
        <f t="shared" si="5"/>
        <v>-3.75</v>
      </c>
      <c r="AD112" s="28">
        <f t="shared" si="5"/>
        <v>-3.75</v>
      </c>
      <c r="AE112" s="20"/>
      <c r="AF112" s="31">
        <v>-45</v>
      </c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</row>
    <row r="113" spans="1:47" s="21" customFormat="1" x14ac:dyDescent="0.2">
      <c r="A113" s="10" t="s">
        <v>27</v>
      </c>
      <c r="B113" s="16">
        <v>1</v>
      </c>
      <c r="C113" s="8" t="s">
        <v>9</v>
      </c>
      <c r="D113" s="13" t="s">
        <v>50</v>
      </c>
      <c r="E113" s="19" t="s">
        <v>6</v>
      </c>
      <c r="F113" s="19" t="s">
        <v>34</v>
      </c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28">
        <f t="shared" si="5"/>
        <v>-0.91666666666666663</v>
      </c>
      <c r="T113" s="28">
        <f t="shared" si="5"/>
        <v>-0.91666666666666663</v>
      </c>
      <c r="U113" s="28">
        <f t="shared" si="5"/>
        <v>-0.91666666666666663</v>
      </c>
      <c r="V113" s="28">
        <f t="shared" si="5"/>
        <v>-0.91666666666666663</v>
      </c>
      <c r="W113" s="28">
        <f t="shared" si="5"/>
        <v>-0.91666666666666663</v>
      </c>
      <c r="X113" s="28">
        <f t="shared" si="5"/>
        <v>-0.91666666666666663</v>
      </c>
      <c r="Y113" s="28">
        <f t="shared" si="5"/>
        <v>-0.91666666666666663</v>
      </c>
      <c r="Z113" s="28">
        <f t="shared" si="5"/>
        <v>-0.91666666666666663</v>
      </c>
      <c r="AA113" s="28">
        <f t="shared" si="5"/>
        <v>-0.91666666666666663</v>
      </c>
      <c r="AB113" s="28">
        <f t="shared" si="5"/>
        <v>-0.91666666666666663</v>
      </c>
      <c r="AC113" s="28">
        <f t="shared" si="5"/>
        <v>-0.91666666666666663</v>
      </c>
      <c r="AD113" s="28">
        <f t="shared" si="5"/>
        <v>-0.91666666666666663</v>
      </c>
      <c r="AE113" s="20"/>
      <c r="AF113" s="31">
        <v>-11</v>
      </c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</row>
    <row r="114" spans="1:47" s="21" customFormat="1" x14ac:dyDescent="0.2">
      <c r="A114" s="10" t="s">
        <v>27</v>
      </c>
      <c r="B114" s="16">
        <v>1</v>
      </c>
      <c r="C114" s="8" t="s">
        <v>17</v>
      </c>
      <c r="D114" s="13" t="s">
        <v>51</v>
      </c>
      <c r="E114" s="19" t="s">
        <v>6</v>
      </c>
      <c r="F114" s="19" t="s">
        <v>34</v>
      </c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28">
        <f t="shared" si="5"/>
        <v>-1.25</v>
      </c>
      <c r="T114" s="28">
        <f t="shared" si="5"/>
        <v>-1.25</v>
      </c>
      <c r="U114" s="28">
        <f t="shared" si="5"/>
        <v>-1.25</v>
      </c>
      <c r="V114" s="28">
        <f t="shared" si="5"/>
        <v>-1.25</v>
      </c>
      <c r="W114" s="28">
        <f t="shared" si="5"/>
        <v>-1.25</v>
      </c>
      <c r="X114" s="28">
        <f t="shared" si="5"/>
        <v>-1.25</v>
      </c>
      <c r="Y114" s="28">
        <f t="shared" si="5"/>
        <v>-1.25</v>
      </c>
      <c r="Z114" s="28">
        <f t="shared" si="5"/>
        <v>-1.25</v>
      </c>
      <c r="AA114" s="28">
        <f t="shared" si="5"/>
        <v>-1.25</v>
      </c>
      <c r="AB114" s="28">
        <f t="shared" si="5"/>
        <v>-1.25</v>
      </c>
      <c r="AC114" s="28">
        <f t="shared" si="5"/>
        <v>-1.25</v>
      </c>
      <c r="AD114" s="28">
        <f t="shared" si="5"/>
        <v>-1.25</v>
      </c>
      <c r="AE114" s="20"/>
      <c r="AF114" s="31">
        <v>-15</v>
      </c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</row>
    <row r="115" spans="1:47" s="21" customFormat="1" ht="15.75" x14ac:dyDescent="0.25">
      <c r="A115" s="10" t="s">
        <v>27</v>
      </c>
      <c r="B115" s="16">
        <v>1</v>
      </c>
      <c r="C115" s="18" t="s">
        <v>30</v>
      </c>
      <c r="D115" s="13" t="s">
        <v>30</v>
      </c>
      <c r="E115" s="19" t="s">
        <v>5</v>
      </c>
      <c r="F115" s="22" t="s">
        <v>31</v>
      </c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28">
        <f t="shared" si="5"/>
        <v>-0.66666666666666663</v>
      </c>
      <c r="T115" s="28">
        <f t="shared" si="5"/>
        <v>-0.66666666666666663</v>
      </c>
      <c r="U115" s="28">
        <f t="shared" si="5"/>
        <v>-0.66666666666666663</v>
      </c>
      <c r="V115" s="28">
        <f t="shared" si="5"/>
        <v>-0.66666666666666663</v>
      </c>
      <c r="W115" s="28">
        <f t="shared" si="5"/>
        <v>-0.66666666666666663</v>
      </c>
      <c r="X115" s="28">
        <f t="shared" si="5"/>
        <v>-0.66666666666666663</v>
      </c>
      <c r="Y115" s="28">
        <f t="shared" si="5"/>
        <v>-0.66666666666666663</v>
      </c>
      <c r="Z115" s="28">
        <f t="shared" si="5"/>
        <v>-0.66666666666666663</v>
      </c>
      <c r="AA115" s="28">
        <f t="shared" si="5"/>
        <v>-0.66666666666666663</v>
      </c>
      <c r="AB115" s="28">
        <f t="shared" si="5"/>
        <v>-0.66666666666666663</v>
      </c>
      <c r="AC115" s="28">
        <f t="shared" si="5"/>
        <v>-0.66666666666666663</v>
      </c>
      <c r="AD115" s="28">
        <f t="shared" si="5"/>
        <v>-0.66666666666666663</v>
      </c>
      <c r="AE115" s="20"/>
      <c r="AF115" s="31">
        <v>-8</v>
      </c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</row>
    <row r="116" spans="1:47" s="21" customFormat="1" x14ac:dyDescent="0.2">
      <c r="A116" s="10" t="s">
        <v>27</v>
      </c>
      <c r="B116" s="16">
        <v>1</v>
      </c>
      <c r="C116" s="8" t="s">
        <v>16</v>
      </c>
      <c r="D116" s="13" t="s">
        <v>16</v>
      </c>
      <c r="E116" s="19" t="s">
        <v>6</v>
      </c>
      <c r="F116" s="19" t="s">
        <v>34</v>
      </c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28">
        <f t="shared" si="5"/>
        <v>-0.66666666666666663</v>
      </c>
      <c r="T116" s="28">
        <f t="shared" si="5"/>
        <v>-0.66666666666666663</v>
      </c>
      <c r="U116" s="28">
        <f t="shared" si="5"/>
        <v>-0.66666666666666663</v>
      </c>
      <c r="V116" s="28">
        <f t="shared" si="5"/>
        <v>-0.66666666666666663</v>
      </c>
      <c r="W116" s="28">
        <f t="shared" si="5"/>
        <v>-0.66666666666666663</v>
      </c>
      <c r="X116" s="28">
        <f t="shared" si="5"/>
        <v>-0.66666666666666663</v>
      </c>
      <c r="Y116" s="28">
        <f t="shared" si="5"/>
        <v>-0.66666666666666663</v>
      </c>
      <c r="Z116" s="28">
        <f t="shared" si="5"/>
        <v>-0.66666666666666663</v>
      </c>
      <c r="AA116" s="28">
        <f t="shared" si="5"/>
        <v>-0.66666666666666663</v>
      </c>
      <c r="AB116" s="28">
        <f t="shared" si="5"/>
        <v>-0.66666666666666663</v>
      </c>
      <c r="AC116" s="28">
        <f t="shared" si="5"/>
        <v>-0.66666666666666663</v>
      </c>
      <c r="AD116" s="28">
        <f t="shared" si="5"/>
        <v>-0.66666666666666663</v>
      </c>
      <c r="AE116" s="20"/>
      <c r="AF116" s="31">
        <v>-8</v>
      </c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</row>
    <row r="117" spans="1:47" s="21" customFormat="1" x14ac:dyDescent="0.2">
      <c r="A117" s="10" t="s">
        <v>27</v>
      </c>
      <c r="B117" s="16">
        <v>1</v>
      </c>
      <c r="C117" s="8" t="s">
        <v>8</v>
      </c>
      <c r="D117" s="13" t="s">
        <v>52</v>
      </c>
      <c r="E117" s="19" t="s">
        <v>6</v>
      </c>
      <c r="F117" s="19" t="s">
        <v>34</v>
      </c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28">
        <f t="shared" si="5"/>
        <v>-0.58333333333333337</v>
      </c>
      <c r="T117" s="28">
        <f t="shared" si="5"/>
        <v>-0.58333333333333337</v>
      </c>
      <c r="U117" s="28">
        <f t="shared" si="5"/>
        <v>-0.58333333333333337</v>
      </c>
      <c r="V117" s="28">
        <f t="shared" si="5"/>
        <v>-0.58333333333333337</v>
      </c>
      <c r="W117" s="28">
        <f t="shared" si="5"/>
        <v>-0.58333333333333337</v>
      </c>
      <c r="X117" s="28">
        <f t="shared" si="5"/>
        <v>-0.58333333333333337</v>
      </c>
      <c r="Y117" s="28">
        <f t="shared" si="5"/>
        <v>-0.58333333333333337</v>
      </c>
      <c r="Z117" s="28">
        <f t="shared" si="5"/>
        <v>-0.58333333333333337</v>
      </c>
      <c r="AA117" s="28">
        <f t="shared" si="5"/>
        <v>-0.58333333333333337</v>
      </c>
      <c r="AB117" s="28">
        <f t="shared" si="5"/>
        <v>-0.58333333333333337</v>
      </c>
      <c r="AC117" s="28">
        <f t="shared" si="5"/>
        <v>-0.58333333333333337</v>
      </c>
      <c r="AD117" s="28">
        <f t="shared" si="5"/>
        <v>-0.58333333333333337</v>
      </c>
      <c r="AE117" s="20"/>
      <c r="AF117" s="31">
        <v>-7</v>
      </c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</row>
    <row r="118" spans="1:47" s="21" customFormat="1" x14ac:dyDescent="0.2">
      <c r="A118" s="10" t="s">
        <v>27</v>
      </c>
      <c r="B118" s="16">
        <v>1</v>
      </c>
      <c r="C118" s="8" t="s">
        <v>20</v>
      </c>
      <c r="D118" s="13" t="s">
        <v>53</v>
      </c>
      <c r="E118" s="19" t="s">
        <v>6</v>
      </c>
      <c r="F118" s="19" t="s">
        <v>34</v>
      </c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28">
        <f t="shared" si="5"/>
        <v>-0.58333333333333337</v>
      </c>
      <c r="T118" s="28">
        <f t="shared" si="5"/>
        <v>-0.58333333333333337</v>
      </c>
      <c r="U118" s="28">
        <f t="shared" si="5"/>
        <v>-0.58333333333333337</v>
      </c>
      <c r="V118" s="28">
        <f t="shared" si="5"/>
        <v>-0.58333333333333337</v>
      </c>
      <c r="W118" s="28">
        <f t="shared" si="5"/>
        <v>-0.58333333333333337</v>
      </c>
      <c r="X118" s="28">
        <f t="shared" si="5"/>
        <v>-0.58333333333333337</v>
      </c>
      <c r="Y118" s="28">
        <f t="shared" si="5"/>
        <v>-0.58333333333333337</v>
      </c>
      <c r="Z118" s="28">
        <f t="shared" si="5"/>
        <v>-0.58333333333333337</v>
      </c>
      <c r="AA118" s="28">
        <f t="shared" si="5"/>
        <v>-0.58333333333333337</v>
      </c>
      <c r="AB118" s="28">
        <f t="shared" si="5"/>
        <v>-0.58333333333333337</v>
      </c>
      <c r="AC118" s="28">
        <f t="shared" si="5"/>
        <v>-0.58333333333333337</v>
      </c>
      <c r="AD118" s="28">
        <f t="shared" si="5"/>
        <v>-0.58333333333333337</v>
      </c>
      <c r="AE118" s="20"/>
      <c r="AF118" s="31">
        <v>-7</v>
      </c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</row>
    <row r="119" spans="1:47" s="21" customFormat="1" ht="15.75" x14ac:dyDescent="0.25">
      <c r="A119" s="10" t="s">
        <v>27</v>
      </c>
      <c r="B119" s="16">
        <v>1</v>
      </c>
      <c r="C119" s="18" t="s">
        <v>32</v>
      </c>
      <c r="D119" s="13" t="s">
        <v>54</v>
      </c>
      <c r="E119" s="19" t="s">
        <v>5</v>
      </c>
      <c r="F119" s="22" t="s">
        <v>31</v>
      </c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28">
        <f t="shared" si="5"/>
        <v>-0.41666666666666669</v>
      </c>
      <c r="T119" s="28">
        <f t="shared" si="5"/>
        <v>-0.41666666666666669</v>
      </c>
      <c r="U119" s="28">
        <f t="shared" si="5"/>
        <v>-0.41666666666666669</v>
      </c>
      <c r="V119" s="28">
        <f t="shared" si="5"/>
        <v>-0.41666666666666669</v>
      </c>
      <c r="W119" s="28">
        <f t="shared" si="5"/>
        <v>-0.41666666666666669</v>
      </c>
      <c r="X119" s="28">
        <f t="shared" si="5"/>
        <v>-0.41666666666666669</v>
      </c>
      <c r="Y119" s="28">
        <f t="shared" si="5"/>
        <v>-0.41666666666666669</v>
      </c>
      <c r="Z119" s="28">
        <f t="shared" si="5"/>
        <v>-0.41666666666666669</v>
      </c>
      <c r="AA119" s="28">
        <f t="shared" si="5"/>
        <v>-0.41666666666666669</v>
      </c>
      <c r="AB119" s="28">
        <f t="shared" si="5"/>
        <v>-0.41666666666666669</v>
      </c>
      <c r="AC119" s="28">
        <f t="shared" si="5"/>
        <v>-0.41666666666666669</v>
      </c>
      <c r="AD119" s="28">
        <f t="shared" si="5"/>
        <v>-0.41666666666666669</v>
      </c>
      <c r="AE119" s="20"/>
      <c r="AF119" s="31">
        <v>-5</v>
      </c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</row>
    <row r="120" spans="1:47" s="21" customFormat="1" x14ac:dyDescent="0.2">
      <c r="A120" s="10" t="s">
        <v>27</v>
      </c>
      <c r="B120" s="16">
        <v>1</v>
      </c>
      <c r="C120" s="8" t="s">
        <v>7</v>
      </c>
      <c r="D120" s="13" t="s">
        <v>55</v>
      </c>
      <c r="E120" s="19" t="s">
        <v>6</v>
      </c>
      <c r="F120" s="19" t="s">
        <v>34</v>
      </c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28">
        <f t="shared" si="5"/>
        <v>-0.25</v>
      </c>
      <c r="T120" s="28">
        <f t="shared" si="5"/>
        <v>-0.25</v>
      </c>
      <c r="U120" s="28">
        <f t="shared" si="5"/>
        <v>-0.25</v>
      </c>
      <c r="V120" s="28">
        <f t="shared" si="5"/>
        <v>-0.25</v>
      </c>
      <c r="W120" s="28">
        <f t="shared" si="5"/>
        <v>-0.25</v>
      </c>
      <c r="X120" s="28">
        <f t="shared" si="5"/>
        <v>-0.25</v>
      </c>
      <c r="Y120" s="28">
        <f t="shared" si="5"/>
        <v>-0.25</v>
      </c>
      <c r="Z120" s="28">
        <f t="shared" si="5"/>
        <v>-0.25</v>
      </c>
      <c r="AA120" s="28">
        <f t="shared" si="5"/>
        <v>-0.25</v>
      </c>
      <c r="AB120" s="28">
        <f t="shared" si="5"/>
        <v>-0.25</v>
      </c>
      <c r="AC120" s="28">
        <f t="shared" si="5"/>
        <v>-0.25</v>
      </c>
      <c r="AD120" s="28">
        <f t="shared" si="5"/>
        <v>-0.25</v>
      </c>
      <c r="AE120" s="20"/>
      <c r="AF120" s="31">
        <v>-3</v>
      </c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</row>
    <row r="121" spans="1:47" s="21" customFormat="1" x14ac:dyDescent="0.2">
      <c r="A121" s="10" t="s">
        <v>27</v>
      </c>
      <c r="B121" s="16">
        <v>1</v>
      </c>
      <c r="C121" s="8" t="s">
        <v>10</v>
      </c>
      <c r="D121" s="13" t="s">
        <v>44</v>
      </c>
      <c r="E121" s="19" t="s">
        <v>14</v>
      </c>
      <c r="F121" s="19" t="s">
        <v>14</v>
      </c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28">
        <f t="shared" si="5"/>
        <v>7.083333333333333</v>
      </c>
      <c r="T121" s="28">
        <f t="shared" si="5"/>
        <v>7.083333333333333</v>
      </c>
      <c r="U121" s="28">
        <f t="shared" si="5"/>
        <v>7.083333333333333</v>
      </c>
      <c r="V121" s="28">
        <f t="shared" si="5"/>
        <v>7.083333333333333</v>
      </c>
      <c r="W121" s="28">
        <f t="shared" si="5"/>
        <v>7.083333333333333</v>
      </c>
      <c r="X121" s="28">
        <f t="shared" si="5"/>
        <v>7.083333333333333</v>
      </c>
      <c r="Y121" s="28">
        <f t="shared" si="5"/>
        <v>7.083333333333333</v>
      </c>
      <c r="Z121" s="28">
        <f t="shared" si="5"/>
        <v>7.083333333333333</v>
      </c>
      <c r="AA121" s="28">
        <f t="shared" si="5"/>
        <v>7.083333333333333</v>
      </c>
      <c r="AB121" s="28">
        <f t="shared" si="5"/>
        <v>7.083333333333333</v>
      </c>
      <c r="AC121" s="28">
        <f t="shared" si="5"/>
        <v>7.083333333333333</v>
      </c>
      <c r="AD121" s="28">
        <f t="shared" si="5"/>
        <v>7.083333333333333</v>
      </c>
      <c r="AE121" s="20"/>
      <c r="AF121" s="31">
        <v>85</v>
      </c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</row>
    <row r="122" spans="1:47" s="21" customFormat="1" x14ac:dyDescent="0.2">
      <c r="A122" s="10" t="s">
        <v>27</v>
      </c>
      <c r="B122" s="16">
        <v>1</v>
      </c>
      <c r="C122" s="8" t="s">
        <v>11</v>
      </c>
      <c r="D122" s="13" t="s">
        <v>43</v>
      </c>
      <c r="E122" s="19" t="s">
        <v>14</v>
      </c>
      <c r="F122" s="19" t="s">
        <v>14</v>
      </c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28">
        <f t="shared" ref="S122:AD125" si="6">$AF122/12</f>
        <v>13.666666666666666</v>
      </c>
      <c r="T122" s="28">
        <f t="shared" si="6"/>
        <v>13.666666666666666</v>
      </c>
      <c r="U122" s="28">
        <f t="shared" si="6"/>
        <v>13.666666666666666</v>
      </c>
      <c r="V122" s="28">
        <f t="shared" si="6"/>
        <v>13.666666666666666</v>
      </c>
      <c r="W122" s="28">
        <f t="shared" si="6"/>
        <v>13.666666666666666</v>
      </c>
      <c r="X122" s="28">
        <f t="shared" si="6"/>
        <v>13.666666666666666</v>
      </c>
      <c r="Y122" s="28">
        <f t="shared" si="6"/>
        <v>13.666666666666666</v>
      </c>
      <c r="Z122" s="28">
        <f t="shared" si="6"/>
        <v>13.666666666666666</v>
      </c>
      <c r="AA122" s="28">
        <f t="shared" si="6"/>
        <v>13.666666666666666</v>
      </c>
      <c r="AB122" s="28">
        <f t="shared" si="6"/>
        <v>13.666666666666666</v>
      </c>
      <c r="AC122" s="28">
        <f t="shared" si="6"/>
        <v>13.666666666666666</v>
      </c>
      <c r="AD122" s="28">
        <f t="shared" si="6"/>
        <v>13.666666666666666</v>
      </c>
      <c r="AE122" s="20"/>
      <c r="AF122" s="31">
        <v>164</v>
      </c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</row>
    <row r="123" spans="1:47" s="21" customFormat="1" x14ac:dyDescent="0.2">
      <c r="A123" s="10" t="s">
        <v>27</v>
      </c>
      <c r="B123" s="16">
        <v>1</v>
      </c>
      <c r="C123" s="8" t="s">
        <v>23</v>
      </c>
      <c r="D123" s="13" t="s">
        <v>56</v>
      </c>
      <c r="E123" s="19" t="s">
        <v>14</v>
      </c>
      <c r="F123" s="19" t="s">
        <v>14</v>
      </c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28">
        <f t="shared" si="6"/>
        <v>15.833333333333334</v>
      </c>
      <c r="T123" s="28">
        <f t="shared" si="6"/>
        <v>15.833333333333334</v>
      </c>
      <c r="U123" s="28">
        <f t="shared" si="6"/>
        <v>15.833333333333334</v>
      </c>
      <c r="V123" s="28">
        <f t="shared" si="6"/>
        <v>15.833333333333334</v>
      </c>
      <c r="W123" s="28">
        <f t="shared" si="6"/>
        <v>15.833333333333334</v>
      </c>
      <c r="X123" s="28">
        <f t="shared" si="6"/>
        <v>15.833333333333334</v>
      </c>
      <c r="Y123" s="28">
        <f t="shared" si="6"/>
        <v>15.833333333333334</v>
      </c>
      <c r="Z123" s="28">
        <f t="shared" si="6"/>
        <v>15.833333333333334</v>
      </c>
      <c r="AA123" s="28">
        <f t="shared" si="6"/>
        <v>15.833333333333334</v>
      </c>
      <c r="AB123" s="28">
        <f t="shared" si="6"/>
        <v>15.833333333333334</v>
      </c>
      <c r="AC123" s="28">
        <f t="shared" si="6"/>
        <v>15.833333333333334</v>
      </c>
      <c r="AD123" s="28">
        <f t="shared" si="6"/>
        <v>15.833333333333334</v>
      </c>
      <c r="AE123" s="20"/>
      <c r="AF123" s="31">
        <v>190</v>
      </c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</row>
    <row r="124" spans="1:47" s="21" customFormat="1" x14ac:dyDescent="0.2">
      <c r="A124" s="10" t="s">
        <v>27</v>
      </c>
      <c r="B124" s="16">
        <v>1</v>
      </c>
      <c r="C124" s="8" t="s">
        <v>12</v>
      </c>
      <c r="D124" s="13" t="s">
        <v>42</v>
      </c>
      <c r="E124" s="19" t="s">
        <v>14</v>
      </c>
      <c r="F124" s="19" t="s">
        <v>14</v>
      </c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28">
        <f t="shared" si="6"/>
        <v>29.25</v>
      </c>
      <c r="T124" s="28">
        <f t="shared" si="6"/>
        <v>29.25</v>
      </c>
      <c r="U124" s="28">
        <f t="shared" si="6"/>
        <v>29.25</v>
      </c>
      <c r="V124" s="28">
        <f t="shared" si="6"/>
        <v>29.25</v>
      </c>
      <c r="W124" s="28">
        <f t="shared" si="6"/>
        <v>29.25</v>
      </c>
      <c r="X124" s="28">
        <f t="shared" si="6"/>
        <v>29.25</v>
      </c>
      <c r="Y124" s="28">
        <f t="shared" si="6"/>
        <v>29.25</v>
      </c>
      <c r="Z124" s="28">
        <f t="shared" si="6"/>
        <v>29.25</v>
      </c>
      <c r="AA124" s="28">
        <f t="shared" si="6"/>
        <v>29.25</v>
      </c>
      <c r="AB124" s="28">
        <f t="shared" si="6"/>
        <v>29.25</v>
      </c>
      <c r="AC124" s="28">
        <f t="shared" si="6"/>
        <v>29.25</v>
      </c>
      <c r="AD124" s="28">
        <f t="shared" si="6"/>
        <v>29.25</v>
      </c>
      <c r="AE124" s="20"/>
      <c r="AF124" s="31">
        <v>351</v>
      </c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</row>
    <row r="125" spans="1:47" s="21" customFormat="1" x14ac:dyDescent="0.2">
      <c r="A125" s="10" t="s">
        <v>27</v>
      </c>
      <c r="B125" s="16">
        <v>1</v>
      </c>
      <c r="C125" s="8" t="s">
        <v>24</v>
      </c>
      <c r="D125" s="13" t="s">
        <v>57</v>
      </c>
      <c r="E125" s="19" t="s">
        <v>14</v>
      </c>
      <c r="F125" s="19" t="s">
        <v>14</v>
      </c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28">
        <f t="shared" si="6"/>
        <v>109.16666666666667</v>
      </c>
      <c r="T125" s="28">
        <f t="shared" si="6"/>
        <v>109.16666666666667</v>
      </c>
      <c r="U125" s="28">
        <f t="shared" si="6"/>
        <v>109.16666666666667</v>
      </c>
      <c r="V125" s="28">
        <f t="shared" si="6"/>
        <v>109.16666666666667</v>
      </c>
      <c r="W125" s="28">
        <f t="shared" si="6"/>
        <v>109.16666666666667</v>
      </c>
      <c r="X125" s="28">
        <f t="shared" si="6"/>
        <v>109.16666666666667</v>
      </c>
      <c r="Y125" s="28">
        <f t="shared" si="6"/>
        <v>109.16666666666667</v>
      </c>
      <c r="Z125" s="28">
        <f t="shared" si="6"/>
        <v>109.16666666666667</v>
      </c>
      <c r="AA125" s="28">
        <f t="shared" si="6"/>
        <v>109.16666666666667</v>
      </c>
      <c r="AB125" s="28">
        <f t="shared" si="6"/>
        <v>109.16666666666667</v>
      </c>
      <c r="AC125" s="28">
        <f t="shared" si="6"/>
        <v>109.16666666666667</v>
      </c>
      <c r="AD125" s="28">
        <f t="shared" si="6"/>
        <v>109.16666666666667</v>
      </c>
      <c r="AE125" s="20"/>
      <c r="AF125" s="31">
        <v>1310</v>
      </c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</row>
    <row r="126" spans="1:47" s="21" customFormat="1" x14ac:dyDescent="0.2">
      <c r="A126" s="10" t="s">
        <v>27</v>
      </c>
      <c r="B126" s="16">
        <v>1</v>
      </c>
      <c r="C126" s="18" t="s">
        <v>41</v>
      </c>
      <c r="D126" s="13" t="s">
        <v>58</v>
      </c>
      <c r="E126" s="8" t="s">
        <v>26</v>
      </c>
      <c r="F126" s="8" t="s">
        <v>26</v>
      </c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30">
        <f>Add!R126*'Add Factor'!R$2*'Add Factor'!$AH126</f>
        <v>-5387061.1200000113</v>
      </c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20"/>
      <c r="AG126" s="20"/>
      <c r="AH126" s="20">
        <v>10</v>
      </c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</row>
    <row r="127" spans="1:47" s="21" customFormat="1" x14ac:dyDescent="0.2">
      <c r="A127" s="10" t="s">
        <v>27</v>
      </c>
      <c r="B127" s="16">
        <v>1</v>
      </c>
      <c r="C127" s="18" t="s">
        <v>41</v>
      </c>
      <c r="D127" s="13" t="s">
        <v>58</v>
      </c>
      <c r="E127" s="19" t="s">
        <v>3</v>
      </c>
      <c r="F127" s="19" t="s">
        <v>3</v>
      </c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30">
        <f>Add!R127*'Add Factor'!R$2*'Add Factor'!$AH127</f>
        <v>-3129000</v>
      </c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20"/>
      <c r="AG127" s="20"/>
      <c r="AH127" s="20">
        <v>10</v>
      </c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</row>
    <row r="128" spans="1:47" s="21" customFormat="1" x14ac:dyDescent="0.2">
      <c r="A128" s="10" t="s">
        <v>27</v>
      </c>
      <c r="B128" s="16">
        <v>1</v>
      </c>
      <c r="C128" s="18" t="s">
        <v>39</v>
      </c>
      <c r="D128" s="13" t="s">
        <v>59</v>
      </c>
      <c r="E128" s="19" t="s">
        <v>15</v>
      </c>
      <c r="F128" s="19" t="s">
        <v>15</v>
      </c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30">
        <f>Add!R128*'Add Factor'!R$2*'Add Factor'!$AH128</f>
        <v>-1877400</v>
      </c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20"/>
      <c r="AG128" s="20"/>
      <c r="AH128" s="20">
        <v>10</v>
      </c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</row>
    <row r="129" spans="1:47" s="21" customFormat="1" x14ac:dyDescent="0.2">
      <c r="A129" s="10" t="s">
        <v>27</v>
      </c>
      <c r="B129" s="16">
        <v>1</v>
      </c>
      <c r="C129" s="18" t="s">
        <v>33</v>
      </c>
      <c r="D129" s="13" t="s">
        <v>46</v>
      </c>
      <c r="E129" s="19" t="s">
        <v>15</v>
      </c>
      <c r="F129" s="19" t="s">
        <v>15</v>
      </c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30">
        <f>Add!R129*'Add Factor'!R$2*'Add Factor'!$AH129</f>
        <v>-375480</v>
      </c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20"/>
      <c r="AG129" s="20"/>
      <c r="AH129" s="20">
        <v>10</v>
      </c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</row>
    <row r="130" spans="1:47" s="21" customFormat="1" x14ac:dyDescent="0.2">
      <c r="A130" s="10" t="s">
        <v>27</v>
      </c>
      <c r="B130" s="16">
        <v>1</v>
      </c>
      <c r="C130" s="18" t="s">
        <v>32</v>
      </c>
      <c r="D130" s="13" t="s">
        <v>54</v>
      </c>
      <c r="E130" s="19" t="s">
        <v>15</v>
      </c>
      <c r="F130" s="19" t="s">
        <v>15</v>
      </c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30">
        <f>Add!R130*'Add Factor'!R$2*'Add Factor'!$AH130</f>
        <v>-187740</v>
      </c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20"/>
      <c r="AG130" s="20"/>
      <c r="AH130" s="20">
        <v>10</v>
      </c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</row>
    <row r="131" spans="1:47" s="21" customFormat="1" x14ac:dyDescent="0.2">
      <c r="A131" s="10" t="s">
        <v>27</v>
      </c>
      <c r="B131" s="16">
        <v>1</v>
      </c>
      <c r="C131" s="18" t="s">
        <v>30</v>
      </c>
      <c r="D131" s="13" t="s">
        <v>30</v>
      </c>
      <c r="E131" s="19" t="s">
        <v>13</v>
      </c>
      <c r="F131" s="19" t="s">
        <v>13</v>
      </c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30">
        <f>Add!R131*'Add Factor'!R$2*'Add Factor'!$AH131</f>
        <v>-187740</v>
      </c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20"/>
      <c r="AG131" s="20"/>
      <c r="AH131" s="20">
        <v>10</v>
      </c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</row>
    <row r="132" spans="1:47" s="21" customFormat="1" x14ac:dyDescent="0.2">
      <c r="A132" s="10" t="s">
        <v>27</v>
      </c>
      <c r="B132" s="16">
        <v>1</v>
      </c>
      <c r="C132" s="18" t="s">
        <v>32</v>
      </c>
      <c r="D132" s="13" t="s">
        <v>54</v>
      </c>
      <c r="E132" s="19" t="s">
        <v>13</v>
      </c>
      <c r="F132" s="19" t="s">
        <v>13</v>
      </c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30">
        <f>Add!R132*'Add Factor'!R$2*'Add Factor'!$AH132</f>
        <v>187740</v>
      </c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20"/>
      <c r="AG132" s="20"/>
      <c r="AH132" s="20">
        <v>10</v>
      </c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</row>
    <row r="133" spans="1:47" s="21" customFormat="1" x14ac:dyDescent="0.2">
      <c r="A133" s="10" t="s">
        <v>27</v>
      </c>
      <c r="B133" s="16">
        <v>1</v>
      </c>
      <c r="C133" s="18" t="s">
        <v>30</v>
      </c>
      <c r="D133" s="13" t="s">
        <v>30</v>
      </c>
      <c r="E133" s="19" t="s">
        <v>15</v>
      </c>
      <c r="F133" s="19" t="s">
        <v>15</v>
      </c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30">
        <f>Add!R133*'Add Factor'!R$2*'Add Factor'!$AH133</f>
        <v>187740</v>
      </c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20"/>
      <c r="AG133" s="20"/>
      <c r="AH133" s="20">
        <v>10</v>
      </c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</row>
    <row r="134" spans="1:47" s="21" customFormat="1" x14ac:dyDescent="0.2">
      <c r="A134" s="10" t="s">
        <v>27</v>
      </c>
      <c r="B134" s="16">
        <v>1</v>
      </c>
      <c r="C134" s="18" t="s">
        <v>33</v>
      </c>
      <c r="D134" s="13" t="s">
        <v>46</v>
      </c>
      <c r="E134" s="19" t="s">
        <v>13</v>
      </c>
      <c r="F134" s="19" t="s">
        <v>13</v>
      </c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30">
        <f>Add!R134*'Add Factor'!R$2*'Add Factor'!$AH134</f>
        <v>375480</v>
      </c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20"/>
      <c r="AG134" s="20"/>
      <c r="AH134" s="20">
        <v>10</v>
      </c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</row>
    <row r="135" spans="1:47" s="21" customFormat="1" x14ac:dyDescent="0.2">
      <c r="A135" s="10" t="s">
        <v>27</v>
      </c>
      <c r="B135" s="16">
        <v>1</v>
      </c>
      <c r="C135" s="18" t="s">
        <v>39</v>
      </c>
      <c r="D135" s="13" t="s">
        <v>59</v>
      </c>
      <c r="E135" s="19" t="s">
        <v>13</v>
      </c>
      <c r="F135" s="19" t="s">
        <v>13</v>
      </c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30">
        <f>Add!R135*'Add Factor'!R$2*'Add Factor'!$AH135</f>
        <v>1877400</v>
      </c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20"/>
      <c r="AG135" s="20"/>
      <c r="AH135" s="20">
        <v>10</v>
      </c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</row>
    <row r="136" spans="1:47" s="21" customFormat="1" x14ac:dyDescent="0.2">
      <c r="A136" s="10" t="s">
        <v>27</v>
      </c>
      <c r="B136" s="16">
        <v>1</v>
      </c>
      <c r="C136" s="18" t="s">
        <v>41</v>
      </c>
      <c r="D136" s="13" t="s">
        <v>58</v>
      </c>
      <c r="E136" s="19" t="s">
        <v>1</v>
      </c>
      <c r="F136" s="19" t="s">
        <v>1</v>
      </c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30">
        <f>Add!R136*'Add Factor'!R$2*'Add Factor'!$AH136</f>
        <v>3129000</v>
      </c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20"/>
      <c r="AG136" s="20"/>
      <c r="AH136" s="20">
        <v>10</v>
      </c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</row>
    <row r="137" spans="1:47" s="21" customFormat="1" x14ac:dyDescent="0.2">
      <c r="A137" s="10" t="s">
        <v>27</v>
      </c>
      <c r="B137" s="16">
        <v>1</v>
      </c>
      <c r="C137" s="18" t="s">
        <v>41</v>
      </c>
      <c r="D137" s="13" t="s">
        <v>58</v>
      </c>
      <c r="E137" s="8" t="s">
        <v>25</v>
      </c>
      <c r="F137" s="8" t="s">
        <v>25</v>
      </c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30">
        <f>Add!R137*'Add Factor'!R$2*'Add Factor'!$AH137</f>
        <v>5387061.1200000122</v>
      </c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20"/>
      <c r="AG137" s="20"/>
      <c r="AH137" s="20">
        <v>10</v>
      </c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</row>
    <row r="138" spans="1:47" s="21" customFormat="1" x14ac:dyDescent="0.2">
      <c r="A138" s="10" t="s">
        <v>27</v>
      </c>
      <c r="B138" s="16">
        <v>2</v>
      </c>
      <c r="C138" s="18" t="s">
        <v>40</v>
      </c>
      <c r="D138" s="13" t="s">
        <v>40</v>
      </c>
      <c r="E138" s="8" t="s">
        <v>26</v>
      </c>
      <c r="F138" s="8" t="s">
        <v>26</v>
      </c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30">
        <f>Add!R138*'Add Factor'!R$2*'Add Factor'!$AH138</f>
        <v>-5633433.1199999936</v>
      </c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20"/>
      <c r="AG138" s="20"/>
      <c r="AH138" s="20">
        <v>10</v>
      </c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</row>
    <row r="139" spans="1:47" s="21" customFormat="1" x14ac:dyDescent="0.2">
      <c r="A139" s="10" t="s">
        <v>27</v>
      </c>
      <c r="B139" s="16">
        <v>2</v>
      </c>
      <c r="C139" s="18" t="s">
        <v>40</v>
      </c>
      <c r="D139" s="13" t="s">
        <v>40</v>
      </c>
      <c r="E139" s="19" t="s">
        <v>3</v>
      </c>
      <c r="F139" s="19" t="s">
        <v>3</v>
      </c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30">
        <f>Add!R139*'Add Factor'!R$2*'Add Factor'!$AH139</f>
        <v>-3780600</v>
      </c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20"/>
      <c r="AG139" s="20"/>
      <c r="AH139" s="20">
        <v>10</v>
      </c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</row>
    <row r="140" spans="1:47" s="21" customFormat="1" x14ac:dyDescent="0.2">
      <c r="A140" s="10" t="s">
        <v>27</v>
      </c>
      <c r="B140" s="16">
        <v>2</v>
      </c>
      <c r="C140" s="18" t="s">
        <v>40</v>
      </c>
      <c r="D140" s="13" t="s">
        <v>40</v>
      </c>
      <c r="E140" s="19" t="s">
        <v>3</v>
      </c>
      <c r="F140" s="19" t="s">
        <v>3</v>
      </c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30">
        <f>Add!R140*'Add Factor'!R$2*'Add Factor'!$AH140</f>
        <v>-600000</v>
      </c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20"/>
      <c r="AG140" s="20"/>
      <c r="AH140" s="20">
        <v>10</v>
      </c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</row>
    <row r="141" spans="1:47" s="21" customFormat="1" x14ac:dyDescent="0.2">
      <c r="A141" s="10" t="s">
        <v>27</v>
      </c>
      <c r="B141" s="16">
        <v>2</v>
      </c>
      <c r="C141" s="17" t="s">
        <v>38</v>
      </c>
      <c r="D141" s="13" t="s">
        <v>60</v>
      </c>
      <c r="E141" s="19" t="s">
        <v>15</v>
      </c>
      <c r="F141" s="19" t="s">
        <v>15</v>
      </c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30">
        <f>Add!R141*'Add Factor'!R$2*'Add Factor'!$AH141</f>
        <v>-375480</v>
      </c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20"/>
      <c r="AG141" s="20"/>
      <c r="AH141" s="20">
        <v>10</v>
      </c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</row>
    <row r="142" spans="1:47" s="21" customFormat="1" x14ac:dyDescent="0.2">
      <c r="A142" s="10" t="s">
        <v>27</v>
      </c>
      <c r="B142" s="16">
        <v>2</v>
      </c>
      <c r="C142" s="18" t="s">
        <v>36</v>
      </c>
      <c r="D142" s="13" t="s">
        <v>61</v>
      </c>
      <c r="E142" s="19" t="s">
        <v>13</v>
      </c>
      <c r="F142" s="19" t="s">
        <v>13</v>
      </c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30">
        <f>Add!R142*'Add Factor'!R$2*'Add Factor'!$AH142</f>
        <v>-250320</v>
      </c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20"/>
      <c r="AG142" s="20"/>
      <c r="AH142" s="20">
        <v>10</v>
      </c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</row>
    <row r="143" spans="1:47" s="21" customFormat="1" x14ac:dyDescent="0.2">
      <c r="A143" s="10" t="s">
        <v>27</v>
      </c>
      <c r="B143" s="16">
        <v>2</v>
      </c>
      <c r="C143" s="17" t="s">
        <v>37</v>
      </c>
      <c r="D143" s="13" t="s">
        <v>37</v>
      </c>
      <c r="E143" s="19" t="s">
        <v>15</v>
      </c>
      <c r="F143" s="19" t="s">
        <v>15</v>
      </c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30">
        <f>Add!R143*'Add Factor'!R$2*'Add Factor'!$AH143</f>
        <v>-187740</v>
      </c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20"/>
      <c r="AG143" s="20"/>
      <c r="AH143" s="20">
        <v>10</v>
      </c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</row>
    <row r="144" spans="1:47" s="21" customFormat="1" x14ac:dyDescent="0.2">
      <c r="A144" s="10" t="s">
        <v>27</v>
      </c>
      <c r="B144" s="16">
        <v>2</v>
      </c>
      <c r="C144" s="17" t="s">
        <v>35</v>
      </c>
      <c r="D144" s="13" t="s">
        <v>35</v>
      </c>
      <c r="E144" s="19" t="s">
        <v>15</v>
      </c>
      <c r="F144" s="19" t="s">
        <v>15</v>
      </c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30">
        <f>Add!R144*'Add Factor'!R$2*'Add Factor'!$AH144</f>
        <v>-187740</v>
      </c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20"/>
      <c r="AG144" s="20"/>
      <c r="AH144" s="20">
        <v>10</v>
      </c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</row>
    <row r="145" spans="1:47" s="21" customFormat="1" x14ac:dyDescent="0.2">
      <c r="A145" s="10" t="s">
        <v>27</v>
      </c>
      <c r="B145" s="16">
        <v>2</v>
      </c>
      <c r="C145" s="17" t="s">
        <v>35</v>
      </c>
      <c r="D145" s="13" t="s">
        <v>35</v>
      </c>
      <c r="E145" s="19" t="s">
        <v>15</v>
      </c>
      <c r="F145" s="19" t="s">
        <v>15</v>
      </c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30">
        <f>Add!R145*'Add Factor'!R$2*'Add Factor'!$AH145</f>
        <v>-62580</v>
      </c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20"/>
      <c r="AG145" s="20"/>
      <c r="AH145" s="20">
        <v>10</v>
      </c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</row>
    <row r="146" spans="1:47" s="21" customFormat="1" x14ac:dyDescent="0.2">
      <c r="A146" s="10" t="s">
        <v>27</v>
      </c>
      <c r="B146" s="16">
        <v>2</v>
      </c>
      <c r="C146" s="18" t="s">
        <v>40</v>
      </c>
      <c r="D146" s="13" t="s">
        <v>40</v>
      </c>
      <c r="E146" s="19" t="s">
        <v>2</v>
      </c>
      <c r="F146" s="19" t="s">
        <v>2</v>
      </c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30">
        <f>Add!R146*'Add Factor'!R$2*'Add Factor'!$AH146</f>
        <v>0</v>
      </c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20"/>
      <c r="AG146" s="20"/>
      <c r="AH146" s="20">
        <v>10</v>
      </c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</row>
    <row r="147" spans="1:47" s="21" customFormat="1" x14ac:dyDescent="0.2">
      <c r="A147" s="10" t="s">
        <v>27</v>
      </c>
      <c r="B147" s="16">
        <v>2</v>
      </c>
      <c r="C147" s="17" t="s">
        <v>35</v>
      </c>
      <c r="D147" s="13" t="s">
        <v>35</v>
      </c>
      <c r="E147" s="19" t="s">
        <v>13</v>
      </c>
      <c r="F147" s="19" t="s">
        <v>13</v>
      </c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30">
        <f>Add!R147*'Add Factor'!R$2*'Add Factor'!$AH147</f>
        <v>62580</v>
      </c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20"/>
      <c r="AG147" s="20"/>
      <c r="AH147" s="20">
        <v>10</v>
      </c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</row>
    <row r="148" spans="1:47" s="21" customFormat="1" x14ac:dyDescent="0.2">
      <c r="A148" s="10" t="s">
        <v>27</v>
      </c>
      <c r="B148" s="16">
        <v>2</v>
      </c>
      <c r="C148" s="17" t="s">
        <v>37</v>
      </c>
      <c r="D148" s="13" t="s">
        <v>37</v>
      </c>
      <c r="E148" s="19" t="s">
        <v>13</v>
      </c>
      <c r="F148" s="19" t="s">
        <v>13</v>
      </c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30">
        <f>Add!R148*'Add Factor'!R$2*'Add Factor'!$AH148</f>
        <v>187740</v>
      </c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20"/>
      <c r="AG148" s="20"/>
      <c r="AH148" s="20">
        <v>10</v>
      </c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</row>
    <row r="149" spans="1:47" s="21" customFormat="1" x14ac:dyDescent="0.2">
      <c r="A149" s="10" t="s">
        <v>27</v>
      </c>
      <c r="B149" s="16">
        <v>2</v>
      </c>
      <c r="C149" s="17" t="s">
        <v>35</v>
      </c>
      <c r="D149" s="13" t="s">
        <v>35</v>
      </c>
      <c r="E149" s="19" t="s">
        <v>13</v>
      </c>
      <c r="F149" s="19" t="s">
        <v>13</v>
      </c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30">
        <f>Add!R149*'Add Factor'!R$2*'Add Factor'!$AH149</f>
        <v>187740</v>
      </c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20"/>
      <c r="AG149" s="20"/>
      <c r="AH149" s="20">
        <v>10</v>
      </c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</row>
    <row r="150" spans="1:47" s="21" customFormat="1" x14ac:dyDescent="0.2">
      <c r="A150" s="10" t="s">
        <v>27</v>
      </c>
      <c r="B150" s="16">
        <v>2</v>
      </c>
      <c r="C150" s="18" t="s">
        <v>36</v>
      </c>
      <c r="D150" s="13" t="s">
        <v>61</v>
      </c>
      <c r="E150" s="19" t="s">
        <v>15</v>
      </c>
      <c r="F150" s="19" t="s">
        <v>15</v>
      </c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30">
        <f>Add!R150*'Add Factor'!R$2*'Add Factor'!$AH150</f>
        <v>250320</v>
      </c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20"/>
      <c r="AG150" s="20"/>
      <c r="AH150" s="20">
        <v>10</v>
      </c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</row>
    <row r="151" spans="1:47" s="21" customFormat="1" x14ac:dyDescent="0.2">
      <c r="A151" s="10" t="s">
        <v>27</v>
      </c>
      <c r="B151" s="16">
        <v>2</v>
      </c>
      <c r="C151" s="17" t="s">
        <v>38</v>
      </c>
      <c r="D151" s="13" t="s">
        <v>60</v>
      </c>
      <c r="E151" s="19" t="s">
        <v>13</v>
      </c>
      <c r="F151" s="19" t="s">
        <v>13</v>
      </c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30">
        <f>Add!R151*'Add Factor'!R$2*'Add Factor'!$AH151</f>
        <v>375480</v>
      </c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20"/>
      <c r="AG151" s="20"/>
      <c r="AH151" s="20">
        <v>10</v>
      </c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</row>
    <row r="152" spans="1:47" s="21" customFormat="1" x14ac:dyDescent="0.2">
      <c r="A152" s="10" t="s">
        <v>27</v>
      </c>
      <c r="B152" s="16">
        <v>2</v>
      </c>
      <c r="C152" s="18" t="s">
        <v>40</v>
      </c>
      <c r="D152" s="13" t="s">
        <v>40</v>
      </c>
      <c r="E152" s="19" t="s">
        <v>1</v>
      </c>
      <c r="F152" s="19" t="s">
        <v>1</v>
      </c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30">
        <f>Add!R152*'Add Factor'!R$2*'Add Factor'!$AH152</f>
        <v>4380600</v>
      </c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20"/>
      <c r="AG152" s="20"/>
      <c r="AH152" s="20">
        <v>10</v>
      </c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</row>
    <row r="153" spans="1:47" s="21" customFormat="1" x14ac:dyDescent="0.2">
      <c r="A153" s="10" t="s">
        <v>27</v>
      </c>
      <c r="B153" s="16">
        <v>2</v>
      </c>
      <c r="C153" s="18" t="s">
        <v>40</v>
      </c>
      <c r="D153" s="13" t="s">
        <v>40</v>
      </c>
      <c r="E153" s="8" t="s">
        <v>25</v>
      </c>
      <c r="F153" s="8" t="s">
        <v>25</v>
      </c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30">
        <f>Add!R153*'Add Factor'!R$2*'Add Factor'!$AH153</f>
        <v>5633433.1199999936</v>
      </c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20"/>
      <c r="AG153" s="20"/>
      <c r="AH153" s="20">
        <v>10</v>
      </c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</row>
    <row r="154" spans="1:47" s="21" customFormat="1" x14ac:dyDescent="0.2">
      <c r="A154" s="8"/>
      <c r="B154" s="8"/>
      <c r="C154" s="8"/>
      <c r="D154" s="13"/>
      <c r="E154" s="8"/>
      <c r="F154" s="8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</row>
    <row r="155" spans="1:47" s="21" customFormat="1" x14ac:dyDescent="0.2">
      <c r="A155" s="8"/>
      <c r="B155" s="8"/>
      <c r="C155" s="8"/>
      <c r="D155" s="20"/>
      <c r="E155" s="8"/>
      <c r="F155" s="8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</row>
    <row r="156" spans="1:47" x14ac:dyDescent="0.2">
      <c r="AF156" s="2"/>
    </row>
    <row r="157" spans="1:47" x14ac:dyDescent="0.2">
      <c r="AF157" s="2"/>
    </row>
    <row r="158" spans="1:47" x14ac:dyDescent="0.2">
      <c r="AF158" s="2"/>
    </row>
    <row r="159" spans="1:47" x14ac:dyDescent="0.2">
      <c r="AF159" s="2"/>
    </row>
  </sheetData>
  <printOptions horizontalCentered="1"/>
  <pageMargins left="0.75" right="0.75" top="1" bottom="1" header="0.5" footer="0.5"/>
  <pageSetup paperSize="9" scale="68" fitToWidth="2" fitToHeight="0" orientation="landscape" blackAndWhite="1" horizontalDpi="300" verticalDpi="300" r:id="rId1"/>
  <headerFooter alignWithMargins="0">
    <oddHeader>&amp;L&amp;"Arial (Hebrew),Regular"&amp;8 &amp;D &amp;T&amp;C&amp;"Arial (Hebrew),Bold"&amp;16הוספת נתונים ידנית&amp;R&amp;"Arial (Hebrew),Regular"&amp;8הופק על ידי אוריאל - אושר את עושר_x000D_תיק 8 - י.א.ה. יעוץ כלכלי בע''מ</oddHeader>
    <oddFooter>&amp;L&amp;"Arial (Hebrew),Regular"&amp;8תיק 8&amp;C&amp;"Arial (Hebrew),Regular"&amp;8דף &amp;P&amp;R&amp;"Arial (Hebrew),Regular"&amp;8 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Add</vt:lpstr>
      <vt:lpstr>Add Factor</vt:lpstr>
      <vt:lpstr>Add!Print_Area</vt:lpstr>
      <vt:lpstr>'Add Factor'!Print_Area</vt:lpstr>
      <vt:lpstr>Add!Print_Titles</vt:lpstr>
      <vt:lpstr>'Add Factor'!Print_Titles</vt:lpstr>
    </vt:vector>
  </TitlesOfParts>
  <Company>יאה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אוריאל</dc:creator>
  <cp:lastModifiedBy>Uriel Ilan</cp:lastModifiedBy>
  <dcterms:created xsi:type="dcterms:W3CDTF">2001-02-19T11:39:38Z</dcterms:created>
  <dcterms:modified xsi:type="dcterms:W3CDTF">2018-04-17T20:36:30Z</dcterms:modified>
</cp:coreProperties>
</file>