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ntiki17\Edemo\MetaData\"/>
    </mc:Choice>
  </mc:AlternateContent>
  <bookViews>
    <workbookView xWindow="0" yWindow="0" windowWidth="28800" windowHeight="11685" activeTab="3"/>
  </bookViews>
  <sheets>
    <sheet name="PL-Balance" sheetId="3" r:id="rId1"/>
    <sheet name="Balance Data" sheetId="4" r:id="rId2"/>
    <sheet name="GL Grouping" sheetId="2" r:id="rId3"/>
    <sheet name="Select" sheetId="1" r:id="rId4"/>
  </sheets>
  <definedNames>
    <definedName name="Slicer_חו1112">CUBESET("PowerPivot Data","{"&amp;"[Date].[חו].&amp;[04]"&amp;"}")</definedName>
    <definedName name="Slicer_חו11141">CUBESET("ThisWorkbookDataModel","{"&amp;"[Date].[חו].&amp;[06]"&amp;"}")</definedName>
    <definedName name="Slicer_מבנה_ארגוני1112">CUBESET("ThisWorkbookDataModel","{"&amp;"[נתונים].[מבנה ארגוני].[All]"&amp;"}")</definedName>
    <definedName name="Slicer_מבנה_ארגוני112">CUBESET("PowerPivot Data","{"&amp;"[נתונים].[מבנה ארגוני].[All]"&amp;"}")</definedName>
    <definedName name="Slicer_תאריך1112">CUBESET("PowerPivot Data","{"&amp;"[Date].[תאריך].[שנה].&amp;[2010]"&amp;"}")</definedName>
    <definedName name="Slicer_תאריך11141">CUBESET("ThisWorkbookDataModel","{"&amp;"[Date].[תאריך].[שנה].&amp;[2010]"&amp;"}")</definedName>
  </definedNames>
  <calcPr calcId="171027" calcMode="autoNoTable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4" l="1"/>
  <c r="U11" i="4"/>
  <c r="T11" i="4"/>
  <c r="S11" i="4"/>
  <c r="R11" i="4"/>
  <c r="Q11" i="4"/>
  <c r="P11" i="4"/>
  <c r="V10" i="4"/>
  <c r="U10" i="4"/>
  <c r="T10" i="4"/>
  <c r="S10" i="4"/>
  <c r="R10" i="4"/>
  <c r="Q10" i="4"/>
  <c r="P10" i="4"/>
  <c r="V9" i="4"/>
  <c r="U9" i="4"/>
  <c r="T9" i="4"/>
  <c r="S9" i="4"/>
  <c r="R9" i="4"/>
  <c r="Q9" i="4"/>
  <c r="P9" i="4"/>
  <c r="V8" i="4"/>
  <c r="U8" i="4"/>
  <c r="T8" i="4"/>
  <c r="S8" i="4"/>
  <c r="R8" i="4"/>
  <c r="Q8" i="4"/>
  <c r="P8" i="4"/>
  <c r="V7" i="4"/>
  <c r="U7" i="4"/>
  <c r="T7" i="4"/>
  <c r="S7" i="4"/>
  <c r="R7" i="4"/>
  <c r="Q7" i="4"/>
  <c r="P7" i="4"/>
  <c r="V6" i="4"/>
  <c r="U6" i="4"/>
  <c r="T6" i="4"/>
  <c r="S6" i="4"/>
  <c r="R6" i="4"/>
  <c r="Q6" i="4"/>
  <c r="P6" i="4"/>
  <c r="V5" i="4"/>
  <c r="U5" i="4"/>
  <c r="T5" i="4"/>
  <c r="S5" i="4"/>
  <c r="R5" i="4"/>
  <c r="Q5" i="4"/>
  <c r="P5" i="4"/>
  <c r="V4" i="4"/>
  <c r="U4" i="4"/>
  <c r="T4" i="4"/>
  <c r="S4" i="4"/>
  <c r="R4" i="4"/>
  <c r="Q4" i="4"/>
  <c r="P4" i="4"/>
  <c r="V3" i="4"/>
  <c r="U3" i="4"/>
  <c r="T3" i="4"/>
  <c r="S3" i="4"/>
  <c r="R3" i="4"/>
  <c r="Q3" i="4"/>
  <c r="P3" i="4"/>
  <c r="V2" i="4"/>
  <c r="U2" i="4"/>
  <c r="T2" i="4"/>
  <c r="S2" i="4"/>
  <c r="R2" i="4"/>
  <c r="Q2" i="4"/>
  <c r="P2" i="4"/>
  <c r="V1" i="4"/>
  <c r="U1" i="4"/>
  <c r="T1" i="4"/>
  <c r="S1" i="4"/>
  <c r="R1" i="4"/>
  <c r="Q1" i="4"/>
  <c r="P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A9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A6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A4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A3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A2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  <c r="M15" i="3"/>
  <c r="L15" i="3"/>
  <c r="K15" i="3"/>
  <c r="J15" i="3"/>
  <c r="I15" i="3"/>
  <c r="M14" i="3"/>
  <c r="L14" i="3"/>
  <c r="K14" i="3"/>
  <c r="J14" i="3"/>
  <c r="I14" i="3"/>
  <c r="M13" i="3"/>
  <c r="L13" i="3"/>
  <c r="K13" i="3"/>
  <c r="J13" i="3"/>
  <c r="I13" i="3"/>
  <c r="M12" i="3"/>
  <c r="L12" i="3"/>
  <c r="K12" i="3"/>
  <c r="J12" i="3"/>
  <c r="I12" i="3"/>
  <c r="M11" i="3"/>
  <c r="L11" i="3"/>
  <c r="K11" i="3"/>
  <c r="J11" i="3"/>
  <c r="I11" i="3"/>
  <c r="M10" i="3"/>
  <c r="L10" i="3"/>
  <c r="K10" i="3"/>
  <c r="J10" i="3"/>
  <c r="I10" i="3"/>
  <c r="M9" i="3"/>
  <c r="L9" i="3"/>
  <c r="K9" i="3"/>
  <c r="J9" i="3"/>
  <c r="I9" i="3"/>
  <c r="M8" i="3"/>
  <c r="L8" i="3"/>
  <c r="K8" i="3"/>
  <c r="J8" i="3"/>
  <c r="I8" i="3"/>
  <c r="M7" i="3"/>
  <c r="L7" i="3"/>
  <c r="K7" i="3"/>
  <c r="J7" i="3"/>
  <c r="I7" i="3"/>
  <c r="M6" i="3"/>
  <c r="L6" i="3"/>
  <c r="K6" i="3"/>
  <c r="J6" i="3"/>
  <c r="I6" i="3"/>
  <c r="N6" i="3"/>
  <c r="N7" i="3"/>
  <c r="N8" i="3"/>
  <c r="N9" i="3"/>
  <c r="N10" i="3"/>
  <c r="N11" i="3"/>
  <c r="N12" i="3"/>
  <c r="N13" i="3"/>
  <c r="N14" i="3"/>
  <c r="G15" i="3"/>
  <c r="Q15" i="3"/>
  <c r="AA15" i="3"/>
  <c r="P15" i="3"/>
  <c r="Z15" i="3"/>
  <c r="O15" i="3"/>
  <c r="Y15" i="3"/>
  <c r="N15" i="3"/>
  <c r="X15" i="3"/>
  <c r="W15" i="3"/>
  <c r="V15" i="3"/>
  <c r="U15" i="3"/>
  <c r="T15" i="3"/>
  <c r="S15" i="3"/>
  <c r="H15" i="3"/>
  <c r="G14" i="3"/>
  <c r="Q14" i="3"/>
  <c r="AA14" i="3"/>
  <c r="P14" i="3"/>
  <c r="Z14" i="3"/>
  <c r="O14" i="3"/>
  <c r="Y14" i="3"/>
  <c r="X14" i="3"/>
  <c r="W14" i="3"/>
  <c r="V14" i="3"/>
  <c r="U14" i="3"/>
  <c r="T14" i="3"/>
  <c r="S14" i="3"/>
  <c r="H14" i="3"/>
  <c r="G13" i="3"/>
  <c r="Q13" i="3"/>
  <c r="AA13" i="3"/>
  <c r="P13" i="3"/>
  <c r="Z13" i="3"/>
  <c r="O13" i="3"/>
  <c r="Y13" i="3"/>
  <c r="X13" i="3"/>
  <c r="W13" i="3"/>
  <c r="V13" i="3"/>
  <c r="U13" i="3"/>
  <c r="T13" i="3"/>
  <c r="S13" i="3"/>
  <c r="H13" i="3"/>
  <c r="G12" i="3"/>
  <c r="Q12" i="3"/>
  <c r="AA12" i="3"/>
  <c r="P12" i="3"/>
  <c r="Z12" i="3"/>
  <c r="O12" i="3"/>
  <c r="Y12" i="3"/>
  <c r="X12" i="3"/>
  <c r="W12" i="3"/>
  <c r="V12" i="3"/>
  <c r="U12" i="3"/>
  <c r="T12" i="3"/>
  <c r="S12" i="3"/>
  <c r="H12" i="3"/>
  <c r="G11" i="3"/>
  <c r="Q11" i="3"/>
  <c r="AA11" i="3"/>
  <c r="P11" i="3"/>
  <c r="Z11" i="3"/>
  <c r="O11" i="3"/>
  <c r="Y11" i="3"/>
  <c r="X11" i="3"/>
  <c r="W11" i="3"/>
  <c r="V11" i="3"/>
  <c r="U11" i="3"/>
  <c r="T11" i="3"/>
  <c r="S11" i="3"/>
  <c r="H11" i="3"/>
  <c r="G10" i="3"/>
  <c r="Q10" i="3"/>
  <c r="AA10" i="3"/>
  <c r="P10" i="3"/>
  <c r="Z10" i="3"/>
  <c r="O10" i="3"/>
  <c r="Y10" i="3"/>
  <c r="X10" i="3"/>
  <c r="W10" i="3"/>
  <c r="V10" i="3"/>
  <c r="U10" i="3"/>
  <c r="T10" i="3"/>
  <c r="S10" i="3"/>
  <c r="H10" i="3"/>
  <c r="G9" i="3"/>
  <c r="Q9" i="3"/>
  <c r="AA9" i="3"/>
  <c r="P9" i="3"/>
  <c r="Z9" i="3"/>
  <c r="O9" i="3"/>
  <c r="Y9" i="3"/>
  <c r="X9" i="3"/>
  <c r="W9" i="3"/>
  <c r="V9" i="3"/>
  <c r="U9" i="3"/>
  <c r="T9" i="3"/>
  <c r="S9" i="3"/>
  <c r="H9" i="3"/>
  <c r="G8" i="3"/>
  <c r="Q8" i="3"/>
  <c r="AA8" i="3"/>
  <c r="P8" i="3"/>
  <c r="Z8" i="3"/>
  <c r="O8" i="3"/>
  <c r="Y8" i="3"/>
  <c r="X8" i="3"/>
  <c r="W8" i="3"/>
  <c r="V8" i="3"/>
  <c r="U8" i="3"/>
  <c r="T8" i="3"/>
  <c r="S8" i="3"/>
  <c r="H8" i="3"/>
  <c r="G7" i="3"/>
  <c r="Q7" i="3"/>
  <c r="AA7" i="3"/>
  <c r="P7" i="3"/>
  <c r="Z7" i="3"/>
  <c r="O7" i="3"/>
  <c r="Y7" i="3"/>
  <c r="X7" i="3"/>
  <c r="W7" i="3"/>
  <c r="V7" i="3"/>
  <c r="U7" i="3"/>
  <c r="T7" i="3"/>
  <c r="S7" i="3"/>
  <c r="H7" i="3"/>
  <c r="G6" i="3"/>
  <c r="Q6" i="3"/>
  <c r="AA6" i="3"/>
  <c r="P6" i="3"/>
  <c r="Z6" i="3"/>
  <c r="O6" i="3"/>
  <c r="Y6" i="3"/>
  <c r="X6" i="3"/>
  <c r="W6" i="3"/>
  <c r="V6" i="3"/>
  <c r="U6" i="3"/>
  <c r="T6" i="3"/>
  <c r="S6" i="3"/>
  <c r="H6" i="3"/>
</calcChain>
</file>

<file path=xl/sharedStrings.xml><?xml version="1.0" encoding="utf-8"?>
<sst xmlns="http://schemas.openxmlformats.org/spreadsheetml/2006/main" count="96" uniqueCount="69">
  <si>
    <t>Select</t>
  </si>
  <si>
    <t>S</t>
  </si>
  <si>
    <t>USD</t>
  </si>
  <si>
    <t>K USD</t>
  </si>
  <si>
    <t>USD per Karat</t>
  </si>
  <si>
    <t>% of Inc</t>
  </si>
  <si>
    <t>Summry Grouping</t>
  </si>
  <si>
    <t>2</t>
  </si>
  <si>
    <t>3</t>
  </si>
  <si>
    <t>5</t>
  </si>
  <si>
    <t>6</t>
  </si>
  <si>
    <t>7</t>
  </si>
  <si>
    <t>8</t>
  </si>
  <si>
    <t>A</t>
  </si>
  <si>
    <t>B</t>
  </si>
  <si>
    <t>C</t>
  </si>
  <si>
    <t>Level 1</t>
  </si>
  <si>
    <t>Level 1 Name</t>
  </si>
  <si>
    <t>B-7</t>
  </si>
  <si>
    <t>B-8</t>
  </si>
  <si>
    <t>B-9</t>
  </si>
  <si>
    <t>S-1</t>
  </si>
  <si>
    <t>S-2</t>
  </si>
  <si>
    <t>S-3</t>
  </si>
  <si>
    <t>S-4</t>
  </si>
  <si>
    <t>S-5</t>
  </si>
  <si>
    <t>S-6</t>
  </si>
  <si>
    <t>S-7</t>
  </si>
  <si>
    <t>S-8</t>
  </si>
  <si>
    <t>S-9</t>
  </si>
  <si>
    <t>S-10</t>
  </si>
  <si>
    <t>0--</t>
  </si>
  <si>
    <t/>
  </si>
  <si>
    <t>1--</t>
  </si>
  <si>
    <t>2--</t>
  </si>
  <si>
    <t>3--</t>
  </si>
  <si>
    <t>4--</t>
  </si>
  <si>
    <t>5--</t>
  </si>
  <si>
    <t>6--</t>
  </si>
  <si>
    <t>-</t>
  </si>
  <si>
    <t>7--</t>
  </si>
  <si>
    <t>8--</t>
  </si>
  <si>
    <t>9--</t>
  </si>
  <si>
    <t>Level#1</t>
  </si>
  <si>
    <t>Level Name 1</t>
  </si>
  <si>
    <t>Balance Name</t>
  </si>
  <si>
    <t>Level 1 sign</t>
  </si>
  <si>
    <t>Balance sign</t>
  </si>
  <si>
    <t>Quantity</t>
  </si>
  <si>
    <t>Sales</t>
  </si>
  <si>
    <t>Cost of Sales</t>
  </si>
  <si>
    <t>Gross Profit</t>
  </si>
  <si>
    <t>Marketing and G&amp;A</t>
  </si>
  <si>
    <t>Operating Profit</t>
  </si>
  <si>
    <t>Financial Expenses</t>
  </si>
  <si>
    <t>Other Income &amp; Expenses</t>
  </si>
  <si>
    <t>Net Profit (Loss)</t>
  </si>
  <si>
    <t>C F from Operating Activities</t>
  </si>
  <si>
    <t>Operating Cash Flow</t>
  </si>
  <si>
    <t>C F for Investment</t>
  </si>
  <si>
    <t>C F from Financing</t>
  </si>
  <si>
    <t>Cash &amp; Banks</t>
  </si>
  <si>
    <t>Balance=0</t>
  </si>
  <si>
    <t>CF after Investment</t>
  </si>
  <si>
    <t>Net Cash Flow</t>
  </si>
  <si>
    <t>Total Expenses</t>
  </si>
  <si>
    <t>CF for Investment</t>
  </si>
  <si>
    <t>CF from Operating Activities</t>
  </si>
  <si>
    <t>CF from 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</si>
</sst>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sz val="16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auto="1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double">
        <color auto="1"/>
      </bottom>
      <diagonal/>
    </border>
    <border>
      <left style="double">
        <color auto="1"/>
      </left>
      <right style="dotted">
        <color auto="1"/>
      </right>
      <top style="thick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double">
        <color auto="1"/>
      </bottom>
      <diagonal/>
    </border>
    <border>
      <left style="dotted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49" fontId="4" fillId="5" borderId="11" xfId="0" applyNumberFormat="1" applyFont="1" applyFill="1" applyBorder="1" applyAlignment="1">
      <alignment horizontal="left"/>
    </xf>
    <xf numFmtId="49" fontId="4" fillId="6" borderId="12" xfId="0" applyNumberFormat="1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  <xf numFmtId="0" fontId="4" fillId="6" borderId="13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4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4" borderId="8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left" wrapText="1"/>
    </xf>
    <xf numFmtId="49" fontId="5" fillId="7" borderId="16" xfId="0" applyNumberFormat="1" applyFont="1" applyFill="1" applyBorder="1" applyAlignment="1">
      <alignment horizontal="left"/>
    </xf>
    <xf numFmtId="49" fontId="0" fillId="0" borderId="17" xfId="0" applyNumberFormat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49" fontId="5" fillId="7" borderId="18" xfId="0" applyNumberFormat="1" applyFont="1" applyFill="1" applyBorder="1" applyAlignment="1">
      <alignment horizontal="left"/>
    </xf>
    <xf numFmtId="49" fontId="0" fillId="0" borderId="19" xfId="0" applyNumberForma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5" xfId="0" applyFill="1" applyBorder="1" applyAlignment="1">
      <alignment horizontal="left"/>
    </xf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32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minor"/>
      </font>
      <fill>
        <patternFill patternType="solid">
          <fgColor indexed="64"/>
          <bgColor rgb="FFFFFF00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scheme val="minor"/>
      </font>
      <fill>
        <patternFill patternType="solid">
          <fgColor indexed="64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rgb="FFFFC00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ck">
          <color auto="1"/>
        </right>
        <top style="double">
          <color auto="1"/>
        </top>
        <bottom style="double">
          <color auto="1"/>
        </bottom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rgb="FFFFC0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Arial"/>
        <scheme val="minor"/>
      </font>
      <fill>
        <patternFill patternType="solid">
          <fgColor indexed="64"/>
          <bgColor theme="8" tint="0.5999938962981048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PL_Balance" displayName="PL_Balance" ref="G5:AB15" totalsRowShown="0" headerRowDxfId="31" dataDxfId="30">
  <autoFilter ref="G5:AB15"/>
  <sortState ref="G6:N20">
    <sortCondition ref="G8"/>
  </sortState>
  <tableColumns count="22">
    <tableColumn id="1" name="Level 1" dataDxfId="29">
      <calculatedColumnFormula>LEFT(A6,1)</calculatedColumnFormula>
    </tableColumn>
    <tableColumn id="2" name="Level 1 Name" dataDxfId="28">
      <calculatedColumnFormula>B6</calculatedColumnFormula>
    </tableColumn>
    <tableColumn id="8" name="Gross Profit" dataDxfId="27">
      <calculatedColumnFormula>IF($G6&lt;=I$2,I$5,"")</calculatedColumnFormula>
    </tableColumn>
    <tableColumn id="3" name="Operating Profit" dataDxfId="26">
      <calculatedColumnFormula>IF($G6&lt;=J$2,J$5,"")</calculatedColumnFormula>
    </tableColumn>
    <tableColumn id="9" name="Net Profit (Loss)" dataDxfId="25">
      <calculatedColumnFormula>IF($G6&lt;=K$2,K$5,"")</calculatedColumnFormula>
    </tableColumn>
    <tableColumn id="13" name="Operating Cash Flow" dataDxfId="24">
      <calculatedColumnFormula>IF($G6&lt;=L$2,L$5,"")</calculatedColumnFormula>
    </tableColumn>
    <tableColumn id="4" name="CF after Investment" dataDxfId="23">
      <calculatedColumnFormula>IF($G6&lt;=M$2,M$5,"")</calculatedColumnFormula>
    </tableColumn>
    <tableColumn id="10" name="Net Cash Flow" dataDxfId="22">
      <calculatedColumnFormula>IF($G6&lt;=N$2,N$5,"")</calculatedColumnFormula>
    </tableColumn>
    <tableColumn id="5" name="B-7" dataDxfId="21">
      <calculatedColumnFormula>IF($G6&lt;=O$2,O$5,"")</calculatedColumnFormula>
    </tableColumn>
    <tableColumn id="11" name="B-8" dataDxfId="20">
      <calculatedColumnFormula>IF($G6&lt;=P$2,P$5,"")</calculatedColumnFormula>
    </tableColumn>
    <tableColumn id="12" name="B-9" dataDxfId="19">
      <calculatedColumnFormula>IF($G6&lt;=Q$2,Q$5,"")</calculatedColumnFormula>
    </tableColumn>
    <tableColumn id="7" name="Total Expenses" dataDxfId="18"/>
    <tableColumn id="14" name="S-1" dataDxfId="17">
      <calculatedColumnFormula>IF(I6="",2,1)</calculatedColumnFormula>
    </tableColumn>
    <tableColumn id="15" name="S-2" dataDxfId="16">
      <calculatedColumnFormula>IF(J6="",2,1)</calculatedColumnFormula>
    </tableColumn>
    <tableColumn id="16" name="S-3" dataDxfId="15">
      <calculatedColumnFormula>IF(K6="",2,1)</calculatedColumnFormula>
    </tableColumn>
    <tableColumn id="17" name="S-4" dataDxfId="14">
      <calculatedColumnFormula>IF(L6="",2,1)</calculatedColumnFormula>
    </tableColumn>
    <tableColumn id="18" name="S-5" dataDxfId="13">
      <calculatedColumnFormula>IF(M6="",2,1)</calculatedColumnFormula>
    </tableColumn>
    <tableColumn id="19" name="S-6" dataDxfId="12">
      <calculatedColumnFormula>IF(N6="",2,1)</calculatedColumnFormula>
    </tableColumn>
    <tableColumn id="20" name="S-7" dataDxfId="11">
      <calculatedColumnFormula>IF(O6="",2,1)</calculatedColumnFormula>
    </tableColumn>
    <tableColumn id="21" name="S-8" dataDxfId="10">
      <calculatedColumnFormula>IF(P6="",2,1)</calculatedColumnFormula>
    </tableColumn>
    <tableColumn id="23" name="S-9" dataDxfId="9">
      <calculatedColumnFormula>IF(Q6="",2,1)</calculatedColumnFormula>
    </tableColumn>
    <tableColumn id="22" name="S-10" dataDxfId="8"/>
  </tableColumns>
  <tableStyleInfo name="TableStyleMedium26" showFirstColumn="0" showLastColumn="0" showRowStripes="1" showColumnStripes="0"/>
</table>
</file>

<file path=xl/tables/table2.xml><?xml version="1.0" encoding="utf-8"?>
<table xmlns="http://schemas.openxmlformats.org/spreadsheetml/2006/main" id="2" name="GL_Grouping" displayName="GL_Grouping" ref="A1:B16" totalsRowShown="0" headerRowDxfId="7" dataDxfId="6">
  <autoFilter ref="A1:B16"/>
  <sortState ref="A2:C19">
    <sortCondition ref="B18"/>
  </sortState>
  <tableColumns count="2">
    <tableColumn id="3" name="Summry Grouping" dataDxfId="5"/>
    <tableColumn id="2" name="S" dataDxfId="4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1" name="Select" displayName="Select" ref="A1:B5" totalsRowShown="0" headerRowDxfId="3" dataDxfId="2">
  <autoFilter ref="A1:B5"/>
  <sortState ref="A2:C18">
    <sortCondition ref="B17"/>
  </sortState>
  <tableColumns count="2">
    <tableColumn id="3" name="Select" dataDxfId="1"/>
    <tableColumn id="2" name="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B23"/>
  <sheetViews>
    <sheetView zoomScale="90" zoomScaleNormal="90" workbookViewId="0">
      <selection activeCell="B7" sqref="B7:C15"/>
    </sheetView>
  </sheetViews>
  <sheetFormatPr defaultColWidth="8.75" defaultRowHeight="13.5" customHeight="1" x14ac:dyDescent="0.2"/>
  <cols>
    <col min="1" max="1" width="3.125" style="2" customWidth="1"/>
    <col min="2" max="2" width="24.625" style="2" bestFit="1" customWidth="1"/>
    <col min="3" max="3" width="25.875" style="2" customWidth="1"/>
    <col min="4" max="4" width="2.75" style="2" customWidth="1"/>
    <col min="5" max="5" width="1.75" style="2" customWidth="1"/>
    <col min="6" max="6" width="4.75" style="2" customWidth="1"/>
    <col min="7" max="7" width="7.375" style="2" bestFit="1" customWidth="1"/>
    <col min="8" max="8" width="16.125" style="2" customWidth="1"/>
    <col min="9" max="9" width="10.25" style="2" customWidth="1"/>
    <col min="10" max="10" width="11.75" style="2" customWidth="1"/>
    <col min="11" max="11" width="8.75" style="2" customWidth="1"/>
    <col min="12" max="12" width="18.75" style="2" customWidth="1"/>
    <col min="13" max="13" width="19.75" style="2" customWidth="1"/>
    <col min="14" max="14" width="16.25" style="2" customWidth="1"/>
    <col min="15" max="17" width="6.25" style="2" customWidth="1"/>
    <col min="18" max="18" width="22.125" style="2" customWidth="1"/>
    <col min="19" max="26" width="6.25" style="2" customWidth="1"/>
    <col min="27" max="27" width="10.75" style="2" customWidth="1"/>
    <col min="28" max="28" width="7.25" style="2" customWidth="1"/>
    <col min="29" max="31" width="10.75" style="2" customWidth="1"/>
    <col min="32" max="16384" width="8.75" style="2"/>
  </cols>
  <sheetData>
    <row r="1" spans="1:28" ht="13.5" customHeight="1" thickBot="1" x14ac:dyDescent="0.25"/>
    <row r="2" spans="1:28" s="6" customFormat="1" ht="21" thickBot="1" x14ac:dyDescent="0.35">
      <c r="I2" s="7" t="s">
        <v>7</v>
      </c>
      <c r="J2" s="8" t="s">
        <v>8</v>
      </c>
      <c r="K2" s="8" t="s">
        <v>9</v>
      </c>
      <c r="L2" s="8" t="s">
        <v>10</v>
      </c>
      <c r="M2" s="8" t="s">
        <v>11</v>
      </c>
      <c r="N2" s="8" t="s">
        <v>12</v>
      </c>
      <c r="O2" s="8" t="s">
        <v>13</v>
      </c>
      <c r="P2" s="8" t="s">
        <v>14</v>
      </c>
      <c r="Q2" s="8" t="s">
        <v>15</v>
      </c>
      <c r="R2" s="9"/>
    </row>
    <row r="3" spans="1:28" s="10" customFormat="1" ht="13.5" customHeight="1" x14ac:dyDescent="0.3"/>
    <row r="4" spans="1:28" ht="13.5" customHeight="1" thickBot="1" x14ac:dyDescent="0.25"/>
    <row r="5" spans="1:28" ht="13.5" customHeight="1" thickTop="1" thickBot="1" x14ac:dyDescent="0.3">
      <c r="A5" s="11" t="s">
        <v>43</v>
      </c>
      <c r="B5" s="12" t="s">
        <v>44</v>
      </c>
      <c r="C5" s="12" t="s">
        <v>45</v>
      </c>
      <c r="D5" s="13" t="s">
        <v>46</v>
      </c>
      <c r="E5" s="14" t="s">
        <v>47</v>
      </c>
      <c r="F5" s="15"/>
      <c r="G5" s="16" t="s">
        <v>16</v>
      </c>
      <c r="H5" s="16" t="s">
        <v>17</v>
      </c>
      <c r="I5" s="3" t="s">
        <v>51</v>
      </c>
      <c r="J5" s="3" t="s">
        <v>53</v>
      </c>
      <c r="K5" s="3" t="s">
        <v>56</v>
      </c>
      <c r="L5" s="3" t="s">
        <v>58</v>
      </c>
      <c r="M5" s="3" t="s">
        <v>63</v>
      </c>
      <c r="N5" s="3" t="s">
        <v>64</v>
      </c>
      <c r="O5" s="17" t="s">
        <v>18</v>
      </c>
      <c r="P5" s="17" t="s">
        <v>19</v>
      </c>
      <c r="Q5" s="17" t="s">
        <v>20</v>
      </c>
      <c r="R5" s="18" t="s">
        <v>65</v>
      </c>
      <c r="S5" s="19" t="s">
        <v>21</v>
      </c>
      <c r="T5" s="20" t="s">
        <v>22</v>
      </c>
      <c r="U5" s="20" t="s">
        <v>23</v>
      </c>
      <c r="V5" s="20" t="s">
        <v>24</v>
      </c>
      <c r="W5" s="20" t="s">
        <v>25</v>
      </c>
      <c r="X5" s="20" t="s">
        <v>26</v>
      </c>
      <c r="Y5" s="20" t="s">
        <v>27</v>
      </c>
      <c r="Z5" s="20" t="s">
        <v>28</v>
      </c>
      <c r="AA5" s="20" t="s">
        <v>29</v>
      </c>
      <c r="AB5" s="21" t="s">
        <v>30</v>
      </c>
    </row>
    <row r="6" spans="1:28" ht="13.5" customHeight="1" thickTop="1" x14ac:dyDescent="0.2">
      <c r="A6" s="22" t="s">
        <v>31</v>
      </c>
      <c r="B6" s="3" t="s">
        <v>48</v>
      </c>
      <c r="C6" s="3" t="s">
        <v>32</v>
      </c>
      <c r="D6" s="3">
        <v>-1</v>
      </c>
      <c r="E6" s="23">
        <v>1</v>
      </c>
      <c r="G6" s="4" t="str">
        <f t="shared" ref="G6:G15" si="0">LEFT(A6,1)</f>
        <v>0</v>
      </c>
      <c r="H6" s="3" t="str">
        <f t="shared" ref="H6:H15" si="1">B6</f>
        <v>Quantity</v>
      </c>
      <c r="I6" s="4" t="str">
        <f t="shared" ref="I6:Q15" si="2">IF($G6&lt;=I$2,I$5,"")</f>
        <v>Gross Profit</v>
      </c>
      <c r="J6" s="4" t="str">
        <f t="shared" si="2"/>
        <v>Operating Profit</v>
      </c>
      <c r="K6" s="4" t="str">
        <f t="shared" si="2"/>
        <v>Net Profit (Loss)</v>
      </c>
      <c r="L6" s="4" t="str">
        <f t="shared" si="2"/>
        <v>Operating Cash Flow</v>
      </c>
      <c r="M6" s="4" t="str">
        <f t="shared" si="2"/>
        <v>CF after Investment</v>
      </c>
      <c r="N6" s="4" t="str">
        <f t="shared" si="2"/>
        <v>Net Cash Flow</v>
      </c>
      <c r="O6" s="4" t="str">
        <f t="shared" si="2"/>
        <v>B-7</v>
      </c>
      <c r="P6" s="4" t="str">
        <f t="shared" si="2"/>
        <v>B-8</v>
      </c>
      <c r="Q6" s="4" t="str">
        <f t="shared" si="2"/>
        <v>B-9</v>
      </c>
      <c r="R6" s="24"/>
      <c r="S6" s="25">
        <f>IF(I6="",2,1)</f>
        <v>1</v>
      </c>
      <c r="T6" s="26">
        <f t="shared" ref="T6:AA15" si="3">IF(J6="",2,1)</f>
        <v>1</v>
      </c>
      <c r="U6" s="26">
        <f t="shared" si="3"/>
        <v>1</v>
      </c>
      <c r="V6" s="26">
        <f t="shared" si="3"/>
        <v>1</v>
      </c>
      <c r="W6" s="26">
        <f t="shared" si="3"/>
        <v>1</v>
      </c>
      <c r="X6" s="26">
        <f t="shared" si="3"/>
        <v>1</v>
      </c>
      <c r="Y6" s="26">
        <f t="shared" si="3"/>
        <v>1</v>
      </c>
      <c r="Z6" s="26">
        <f t="shared" si="3"/>
        <v>1</v>
      </c>
      <c r="AA6" s="26">
        <f t="shared" si="3"/>
        <v>1</v>
      </c>
      <c r="AB6" s="27">
        <v>1</v>
      </c>
    </row>
    <row r="7" spans="1:28" ht="13.5" customHeight="1" x14ac:dyDescent="0.2">
      <c r="A7" s="22" t="s">
        <v>33</v>
      </c>
      <c r="B7" s="3" t="s">
        <v>49</v>
      </c>
      <c r="C7" s="3" t="s">
        <v>32</v>
      </c>
      <c r="D7" s="3">
        <v>1</v>
      </c>
      <c r="E7" s="23">
        <v>1</v>
      </c>
      <c r="G7" s="4" t="str">
        <f t="shared" si="0"/>
        <v>1</v>
      </c>
      <c r="H7" s="3" t="str">
        <f t="shared" si="1"/>
        <v>Sales</v>
      </c>
      <c r="I7" s="4" t="str">
        <f t="shared" si="2"/>
        <v>Gross Profit</v>
      </c>
      <c r="J7" s="4" t="str">
        <f t="shared" si="2"/>
        <v>Operating Profit</v>
      </c>
      <c r="K7" s="4" t="str">
        <f t="shared" si="2"/>
        <v>Net Profit (Loss)</v>
      </c>
      <c r="L7" s="4" t="str">
        <f t="shared" si="2"/>
        <v>Operating Cash Flow</v>
      </c>
      <c r="M7" s="4" t="str">
        <f t="shared" si="2"/>
        <v>CF after Investment</v>
      </c>
      <c r="N7" s="4" t="str">
        <f t="shared" si="2"/>
        <v>Net Cash Flow</v>
      </c>
      <c r="O7" s="4" t="str">
        <f t="shared" si="2"/>
        <v>B-7</v>
      </c>
      <c r="P7" s="4" t="str">
        <f t="shared" si="2"/>
        <v>B-8</v>
      </c>
      <c r="Q7" s="4" t="str">
        <f t="shared" si="2"/>
        <v>B-9</v>
      </c>
      <c r="R7" s="24"/>
      <c r="S7" s="25">
        <f t="shared" ref="S7:S15" si="4">IF(I7="",2,1)</f>
        <v>1</v>
      </c>
      <c r="T7" s="26">
        <f t="shared" si="3"/>
        <v>1</v>
      </c>
      <c r="U7" s="26">
        <f t="shared" si="3"/>
        <v>1</v>
      </c>
      <c r="V7" s="26">
        <f t="shared" si="3"/>
        <v>1</v>
      </c>
      <c r="W7" s="26">
        <f t="shared" si="3"/>
        <v>1</v>
      </c>
      <c r="X7" s="26">
        <f t="shared" si="3"/>
        <v>1</v>
      </c>
      <c r="Y7" s="26">
        <f t="shared" si="3"/>
        <v>1</v>
      </c>
      <c r="Z7" s="26">
        <f t="shared" si="3"/>
        <v>1</v>
      </c>
      <c r="AA7" s="26">
        <f t="shared" si="3"/>
        <v>1</v>
      </c>
      <c r="AB7" s="27">
        <v>1</v>
      </c>
    </row>
    <row r="8" spans="1:28" ht="13.5" customHeight="1" thickBot="1" x14ac:dyDescent="0.3">
      <c r="A8" s="22" t="s">
        <v>34</v>
      </c>
      <c r="B8" s="3" t="s">
        <v>50</v>
      </c>
      <c r="C8" s="3" t="s">
        <v>51</v>
      </c>
      <c r="D8" s="3">
        <v>-1</v>
      </c>
      <c r="E8" s="23">
        <v>1</v>
      </c>
      <c r="G8" s="4" t="str">
        <f t="shared" si="0"/>
        <v>2</v>
      </c>
      <c r="H8" s="3" t="str">
        <f t="shared" si="1"/>
        <v>Cost of Sales</v>
      </c>
      <c r="I8" s="4" t="str">
        <f t="shared" si="2"/>
        <v>Gross Profit</v>
      </c>
      <c r="J8" s="4" t="str">
        <f t="shared" si="2"/>
        <v>Operating Profit</v>
      </c>
      <c r="K8" s="4" t="str">
        <f t="shared" si="2"/>
        <v>Net Profit (Loss)</v>
      </c>
      <c r="L8" s="4" t="str">
        <f t="shared" si="2"/>
        <v>Operating Cash Flow</v>
      </c>
      <c r="M8" s="4" t="str">
        <f t="shared" si="2"/>
        <v>CF after Investment</v>
      </c>
      <c r="N8" s="4" t="str">
        <f t="shared" si="2"/>
        <v>Net Cash Flow</v>
      </c>
      <c r="O8" s="4" t="str">
        <f t="shared" si="2"/>
        <v>B-7</v>
      </c>
      <c r="P8" s="4" t="str">
        <f t="shared" si="2"/>
        <v>B-8</v>
      </c>
      <c r="Q8" s="4" t="str">
        <f t="shared" si="2"/>
        <v>B-9</v>
      </c>
      <c r="R8" s="18" t="s">
        <v>65</v>
      </c>
      <c r="S8" s="25">
        <f t="shared" si="4"/>
        <v>1</v>
      </c>
      <c r="T8" s="26">
        <f t="shared" si="3"/>
        <v>1</v>
      </c>
      <c r="U8" s="26">
        <f t="shared" si="3"/>
        <v>1</v>
      </c>
      <c r="V8" s="26">
        <f t="shared" si="3"/>
        <v>1</v>
      </c>
      <c r="W8" s="26">
        <f t="shared" si="3"/>
        <v>1</v>
      </c>
      <c r="X8" s="26">
        <f t="shared" si="3"/>
        <v>1</v>
      </c>
      <c r="Y8" s="26">
        <f t="shared" si="3"/>
        <v>1</v>
      </c>
      <c r="Z8" s="26">
        <f t="shared" si="3"/>
        <v>1</v>
      </c>
      <c r="AA8" s="26">
        <f t="shared" si="3"/>
        <v>1</v>
      </c>
      <c r="AB8" s="27">
        <v>2</v>
      </c>
    </row>
    <row r="9" spans="1:28" ht="13.5" customHeight="1" thickTop="1" thickBot="1" x14ac:dyDescent="0.3">
      <c r="A9" s="22" t="s">
        <v>35</v>
      </c>
      <c r="B9" s="3" t="s">
        <v>52</v>
      </c>
      <c r="C9" s="3" t="s">
        <v>53</v>
      </c>
      <c r="D9" s="3">
        <v>-1</v>
      </c>
      <c r="E9" s="23">
        <v>1</v>
      </c>
      <c r="G9" s="4" t="str">
        <f t="shared" si="0"/>
        <v>3</v>
      </c>
      <c r="H9" s="3" t="str">
        <f t="shared" si="1"/>
        <v>Marketing and G&amp;A</v>
      </c>
      <c r="I9" s="4" t="str">
        <f t="shared" si="2"/>
        <v/>
      </c>
      <c r="J9" s="4" t="str">
        <f t="shared" si="2"/>
        <v>Operating Profit</v>
      </c>
      <c r="K9" s="4" t="str">
        <f t="shared" si="2"/>
        <v>Net Profit (Loss)</v>
      </c>
      <c r="L9" s="4" t="str">
        <f t="shared" si="2"/>
        <v>Operating Cash Flow</v>
      </c>
      <c r="M9" s="4" t="str">
        <f t="shared" si="2"/>
        <v>CF after Investment</v>
      </c>
      <c r="N9" s="4" t="str">
        <f t="shared" si="2"/>
        <v>Net Cash Flow</v>
      </c>
      <c r="O9" s="4" t="str">
        <f t="shared" si="2"/>
        <v>B-7</v>
      </c>
      <c r="P9" s="4" t="str">
        <f t="shared" si="2"/>
        <v>B-8</v>
      </c>
      <c r="Q9" s="4" t="str">
        <f t="shared" si="2"/>
        <v>B-9</v>
      </c>
      <c r="R9" s="18" t="s">
        <v>65</v>
      </c>
      <c r="S9" s="25">
        <f t="shared" si="4"/>
        <v>2</v>
      </c>
      <c r="T9" s="26">
        <f t="shared" si="3"/>
        <v>1</v>
      </c>
      <c r="U9" s="26">
        <f t="shared" si="3"/>
        <v>1</v>
      </c>
      <c r="V9" s="26">
        <f t="shared" si="3"/>
        <v>1</v>
      </c>
      <c r="W9" s="26">
        <f t="shared" si="3"/>
        <v>1</v>
      </c>
      <c r="X9" s="26">
        <f t="shared" si="3"/>
        <v>1</v>
      </c>
      <c r="Y9" s="26">
        <f t="shared" si="3"/>
        <v>1</v>
      </c>
      <c r="Z9" s="26">
        <f t="shared" si="3"/>
        <v>1</v>
      </c>
      <c r="AA9" s="26">
        <f t="shared" si="3"/>
        <v>1</v>
      </c>
      <c r="AB9" s="27">
        <v>2</v>
      </c>
    </row>
    <row r="10" spans="1:28" ht="13.5" customHeight="1" thickTop="1" thickBot="1" x14ac:dyDescent="0.3">
      <c r="A10" s="22" t="s">
        <v>36</v>
      </c>
      <c r="B10" s="3" t="s">
        <v>54</v>
      </c>
      <c r="C10" s="3"/>
      <c r="D10" s="3">
        <v>-1</v>
      </c>
      <c r="E10" s="23">
        <v>1</v>
      </c>
      <c r="G10" s="4" t="str">
        <f t="shared" si="0"/>
        <v>4</v>
      </c>
      <c r="H10" s="3" t="str">
        <f t="shared" si="1"/>
        <v>Financial Expenses</v>
      </c>
      <c r="I10" s="4" t="str">
        <f t="shared" si="2"/>
        <v/>
      </c>
      <c r="J10" s="4" t="str">
        <f t="shared" si="2"/>
        <v/>
      </c>
      <c r="K10" s="4" t="str">
        <f t="shared" si="2"/>
        <v>Net Profit (Loss)</v>
      </c>
      <c r="L10" s="4" t="str">
        <f t="shared" si="2"/>
        <v>Operating Cash Flow</v>
      </c>
      <c r="M10" s="4" t="str">
        <f t="shared" si="2"/>
        <v>CF after Investment</v>
      </c>
      <c r="N10" s="4" t="str">
        <f t="shared" si="2"/>
        <v>Net Cash Flow</v>
      </c>
      <c r="O10" s="4" t="str">
        <f t="shared" si="2"/>
        <v>B-7</v>
      </c>
      <c r="P10" s="4" t="str">
        <f t="shared" si="2"/>
        <v>B-8</v>
      </c>
      <c r="Q10" s="4" t="str">
        <f t="shared" si="2"/>
        <v>B-9</v>
      </c>
      <c r="R10" s="18" t="s">
        <v>65</v>
      </c>
      <c r="S10" s="25">
        <f t="shared" si="4"/>
        <v>2</v>
      </c>
      <c r="T10" s="26">
        <f t="shared" si="3"/>
        <v>2</v>
      </c>
      <c r="U10" s="26">
        <f t="shared" si="3"/>
        <v>1</v>
      </c>
      <c r="V10" s="26">
        <f t="shared" si="3"/>
        <v>1</v>
      </c>
      <c r="W10" s="26">
        <f t="shared" si="3"/>
        <v>1</v>
      </c>
      <c r="X10" s="26">
        <f t="shared" si="3"/>
        <v>1</v>
      </c>
      <c r="Y10" s="26">
        <f t="shared" si="3"/>
        <v>1</v>
      </c>
      <c r="Z10" s="26">
        <f t="shared" si="3"/>
        <v>1</v>
      </c>
      <c r="AA10" s="26">
        <f t="shared" si="3"/>
        <v>1</v>
      </c>
      <c r="AB10" s="27">
        <v>2</v>
      </c>
    </row>
    <row r="11" spans="1:28" ht="13.5" customHeight="1" thickTop="1" thickBot="1" x14ac:dyDescent="0.3">
      <c r="A11" s="22" t="s">
        <v>37</v>
      </c>
      <c r="B11" s="3" t="s">
        <v>55</v>
      </c>
      <c r="C11" s="3" t="s">
        <v>56</v>
      </c>
      <c r="D11" s="3">
        <v>-1</v>
      </c>
      <c r="E11" s="23">
        <v>1</v>
      </c>
      <c r="G11" s="4" t="str">
        <f t="shared" si="0"/>
        <v>5</v>
      </c>
      <c r="H11" s="3" t="str">
        <f t="shared" si="1"/>
        <v>Other Income &amp; Expenses</v>
      </c>
      <c r="I11" s="4" t="str">
        <f t="shared" si="2"/>
        <v/>
      </c>
      <c r="J11" s="4" t="str">
        <f t="shared" si="2"/>
        <v/>
      </c>
      <c r="K11" s="4" t="str">
        <f t="shared" si="2"/>
        <v>Net Profit (Loss)</v>
      </c>
      <c r="L11" s="4" t="str">
        <f t="shared" si="2"/>
        <v>Operating Cash Flow</v>
      </c>
      <c r="M11" s="4" t="str">
        <f t="shared" si="2"/>
        <v>CF after Investment</v>
      </c>
      <c r="N11" s="4" t="str">
        <f t="shared" si="2"/>
        <v>Net Cash Flow</v>
      </c>
      <c r="O11" s="4" t="str">
        <f t="shared" si="2"/>
        <v>B-7</v>
      </c>
      <c r="P11" s="4" t="str">
        <f t="shared" si="2"/>
        <v>B-8</v>
      </c>
      <c r="Q11" s="4" t="str">
        <f t="shared" si="2"/>
        <v>B-9</v>
      </c>
      <c r="R11" s="18" t="s">
        <v>65</v>
      </c>
      <c r="S11" s="25">
        <f t="shared" si="4"/>
        <v>2</v>
      </c>
      <c r="T11" s="26">
        <f t="shared" si="3"/>
        <v>2</v>
      </c>
      <c r="U11" s="26">
        <f t="shared" si="3"/>
        <v>1</v>
      </c>
      <c r="V11" s="26">
        <f t="shared" si="3"/>
        <v>1</v>
      </c>
      <c r="W11" s="26">
        <f t="shared" si="3"/>
        <v>1</v>
      </c>
      <c r="X11" s="26">
        <f t="shared" si="3"/>
        <v>1</v>
      </c>
      <c r="Y11" s="26">
        <f t="shared" si="3"/>
        <v>1</v>
      </c>
      <c r="Z11" s="26">
        <f t="shared" si="3"/>
        <v>1</v>
      </c>
      <c r="AA11" s="26">
        <f t="shared" si="3"/>
        <v>1</v>
      </c>
      <c r="AB11" s="27">
        <v>2</v>
      </c>
    </row>
    <row r="12" spans="1:28" ht="13.5" customHeight="1" thickTop="1" x14ac:dyDescent="0.2">
      <c r="A12" s="22" t="s">
        <v>38</v>
      </c>
      <c r="B12" s="3" t="s">
        <v>57</v>
      </c>
      <c r="C12" s="3" t="s">
        <v>58</v>
      </c>
      <c r="D12" s="3">
        <v>-1</v>
      </c>
      <c r="E12" s="23">
        <v>1</v>
      </c>
      <c r="G12" s="4" t="str">
        <f t="shared" si="0"/>
        <v>6</v>
      </c>
      <c r="H12" s="3" t="str">
        <f t="shared" si="1"/>
        <v>C F from Operating Activities</v>
      </c>
      <c r="I12" s="4" t="str">
        <f t="shared" si="2"/>
        <v/>
      </c>
      <c r="J12" s="4" t="str">
        <f t="shared" si="2"/>
        <v/>
      </c>
      <c r="K12" s="4" t="str">
        <f t="shared" si="2"/>
        <v/>
      </c>
      <c r="L12" s="4" t="str">
        <f t="shared" si="2"/>
        <v>Operating Cash Flow</v>
      </c>
      <c r="M12" s="4" t="str">
        <f t="shared" si="2"/>
        <v>CF after Investment</v>
      </c>
      <c r="N12" s="4" t="str">
        <f t="shared" si="2"/>
        <v>Net Cash Flow</v>
      </c>
      <c r="O12" s="4" t="str">
        <f t="shared" si="2"/>
        <v>B-7</v>
      </c>
      <c r="P12" s="4" t="str">
        <f t="shared" si="2"/>
        <v>B-8</v>
      </c>
      <c r="Q12" s="4" t="str">
        <f t="shared" si="2"/>
        <v>B-9</v>
      </c>
      <c r="R12" s="24" t="s">
        <v>39</v>
      </c>
      <c r="S12" s="25">
        <f t="shared" si="4"/>
        <v>2</v>
      </c>
      <c r="T12" s="26">
        <f t="shared" si="3"/>
        <v>2</v>
      </c>
      <c r="U12" s="26">
        <f t="shared" si="3"/>
        <v>2</v>
      </c>
      <c r="V12" s="26">
        <f t="shared" si="3"/>
        <v>1</v>
      </c>
      <c r="W12" s="26">
        <f t="shared" si="3"/>
        <v>1</v>
      </c>
      <c r="X12" s="26">
        <f t="shared" si="3"/>
        <v>1</v>
      </c>
      <c r="Y12" s="26">
        <f t="shared" si="3"/>
        <v>1</v>
      </c>
      <c r="Z12" s="26">
        <f t="shared" si="3"/>
        <v>1</v>
      </c>
      <c r="AA12" s="26">
        <f t="shared" si="3"/>
        <v>1</v>
      </c>
      <c r="AB12" s="27">
        <v>3</v>
      </c>
    </row>
    <row r="13" spans="1:28" ht="13.5" customHeight="1" x14ac:dyDescent="0.2">
      <c r="A13" s="22" t="s">
        <v>40</v>
      </c>
      <c r="B13" s="3" t="s">
        <v>59</v>
      </c>
      <c r="C13" s="3" t="s">
        <v>63</v>
      </c>
      <c r="D13" s="3">
        <v>-1</v>
      </c>
      <c r="E13" s="23">
        <v>1</v>
      </c>
      <c r="G13" s="4" t="str">
        <f t="shared" si="0"/>
        <v>7</v>
      </c>
      <c r="H13" s="3" t="str">
        <f t="shared" si="1"/>
        <v>C F for Investment</v>
      </c>
      <c r="I13" s="4" t="str">
        <f t="shared" si="2"/>
        <v/>
      </c>
      <c r="J13" s="4" t="str">
        <f t="shared" si="2"/>
        <v/>
      </c>
      <c r="K13" s="4" t="str">
        <f t="shared" si="2"/>
        <v/>
      </c>
      <c r="L13" s="4" t="str">
        <f t="shared" si="2"/>
        <v/>
      </c>
      <c r="M13" s="4" t="str">
        <f t="shared" si="2"/>
        <v>CF after Investment</v>
      </c>
      <c r="N13" s="4" t="str">
        <f t="shared" si="2"/>
        <v>Net Cash Flow</v>
      </c>
      <c r="O13" s="4" t="str">
        <f t="shared" si="2"/>
        <v>B-7</v>
      </c>
      <c r="P13" s="4" t="str">
        <f t="shared" si="2"/>
        <v>B-8</v>
      </c>
      <c r="Q13" s="4" t="str">
        <f t="shared" si="2"/>
        <v>B-9</v>
      </c>
      <c r="R13" s="24" t="s">
        <v>39</v>
      </c>
      <c r="S13" s="25">
        <f t="shared" si="4"/>
        <v>2</v>
      </c>
      <c r="T13" s="26">
        <f t="shared" si="3"/>
        <v>2</v>
      </c>
      <c r="U13" s="26">
        <f t="shared" si="3"/>
        <v>2</v>
      </c>
      <c r="V13" s="26">
        <f t="shared" si="3"/>
        <v>2</v>
      </c>
      <c r="W13" s="26">
        <f t="shared" si="3"/>
        <v>1</v>
      </c>
      <c r="X13" s="26">
        <f t="shared" si="3"/>
        <v>1</v>
      </c>
      <c r="Y13" s="26">
        <f t="shared" si="3"/>
        <v>1</v>
      </c>
      <c r="Z13" s="26">
        <f t="shared" si="3"/>
        <v>1</v>
      </c>
      <c r="AA13" s="26">
        <f t="shared" si="3"/>
        <v>1</v>
      </c>
      <c r="AB13" s="27">
        <v>3</v>
      </c>
    </row>
    <row r="14" spans="1:28" ht="13.5" customHeight="1" x14ac:dyDescent="0.2">
      <c r="A14" s="22" t="s">
        <v>41</v>
      </c>
      <c r="B14" s="3" t="s">
        <v>60</v>
      </c>
      <c r="C14" s="3" t="s">
        <v>64</v>
      </c>
      <c r="D14" s="3">
        <v>-1</v>
      </c>
      <c r="E14" s="23">
        <v>1</v>
      </c>
      <c r="G14" s="4" t="str">
        <f t="shared" si="0"/>
        <v>8</v>
      </c>
      <c r="H14" s="3" t="str">
        <f t="shared" si="1"/>
        <v>C F from Financing</v>
      </c>
      <c r="I14" s="4" t="str">
        <f t="shared" si="2"/>
        <v/>
      </c>
      <c r="J14" s="4" t="str">
        <f t="shared" si="2"/>
        <v/>
      </c>
      <c r="K14" s="4" t="str">
        <f t="shared" si="2"/>
        <v/>
      </c>
      <c r="L14" s="4" t="str">
        <f t="shared" si="2"/>
        <v/>
      </c>
      <c r="M14" s="4" t="str">
        <f t="shared" si="2"/>
        <v/>
      </c>
      <c r="N14" s="4" t="str">
        <f t="shared" si="2"/>
        <v>Net Cash Flow</v>
      </c>
      <c r="O14" s="4" t="str">
        <f t="shared" si="2"/>
        <v>B-7</v>
      </c>
      <c r="P14" s="4" t="str">
        <f t="shared" si="2"/>
        <v>B-8</v>
      </c>
      <c r="Q14" s="4" t="str">
        <f t="shared" si="2"/>
        <v>B-9</v>
      </c>
      <c r="R14" s="24" t="s">
        <v>39</v>
      </c>
      <c r="S14" s="25">
        <f t="shared" si="4"/>
        <v>2</v>
      </c>
      <c r="T14" s="26">
        <f t="shared" si="3"/>
        <v>2</v>
      </c>
      <c r="U14" s="26">
        <f t="shared" si="3"/>
        <v>2</v>
      </c>
      <c r="V14" s="26">
        <f t="shared" si="3"/>
        <v>2</v>
      </c>
      <c r="W14" s="26">
        <f t="shared" si="3"/>
        <v>2</v>
      </c>
      <c r="X14" s="26">
        <f t="shared" si="3"/>
        <v>1</v>
      </c>
      <c r="Y14" s="26">
        <f t="shared" si="3"/>
        <v>1</v>
      </c>
      <c r="Z14" s="26">
        <f t="shared" si="3"/>
        <v>1</v>
      </c>
      <c r="AA14" s="26">
        <f t="shared" si="3"/>
        <v>1</v>
      </c>
      <c r="AB14" s="27">
        <v>3</v>
      </c>
    </row>
    <row r="15" spans="1:28" ht="13.5" customHeight="1" x14ac:dyDescent="0.2">
      <c r="A15" s="28" t="s">
        <v>42</v>
      </c>
      <c r="B15" s="5" t="s">
        <v>61</v>
      </c>
      <c r="C15" s="5" t="s">
        <v>62</v>
      </c>
      <c r="D15" s="5">
        <v>-1</v>
      </c>
      <c r="E15" s="29">
        <v>1</v>
      </c>
      <c r="G15" s="4" t="str">
        <f t="shared" si="0"/>
        <v>9</v>
      </c>
      <c r="H15" s="3" t="str">
        <f t="shared" si="1"/>
        <v>Cash &amp; Banks</v>
      </c>
      <c r="I15" s="4" t="str">
        <f t="shared" si="2"/>
        <v/>
      </c>
      <c r="J15" s="4" t="str">
        <f t="shared" si="2"/>
        <v/>
      </c>
      <c r="K15" s="4" t="str">
        <f t="shared" si="2"/>
        <v/>
      </c>
      <c r="L15" s="4" t="str">
        <f t="shared" si="2"/>
        <v/>
      </c>
      <c r="M15" s="4" t="str">
        <f t="shared" si="2"/>
        <v/>
      </c>
      <c r="N15" s="4" t="str">
        <f t="shared" si="2"/>
        <v/>
      </c>
      <c r="O15" s="4" t="str">
        <f t="shared" si="2"/>
        <v>B-7</v>
      </c>
      <c r="P15" s="4" t="str">
        <f t="shared" si="2"/>
        <v>B-8</v>
      </c>
      <c r="Q15" s="4" t="str">
        <f t="shared" si="2"/>
        <v>B-9</v>
      </c>
      <c r="R15" s="24" t="s">
        <v>39</v>
      </c>
      <c r="S15" s="25">
        <f t="shared" si="4"/>
        <v>2</v>
      </c>
      <c r="T15" s="26">
        <f t="shared" si="3"/>
        <v>2</v>
      </c>
      <c r="U15" s="26">
        <f t="shared" si="3"/>
        <v>2</v>
      </c>
      <c r="V15" s="26">
        <f t="shared" si="3"/>
        <v>2</v>
      </c>
      <c r="W15" s="26">
        <f t="shared" si="3"/>
        <v>2</v>
      </c>
      <c r="X15" s="26">
        <f t="shared" si="3"/>
        <v>2</v>
      </c>
      <c r="Y15" s="26">
        <f t="shared" si="3"/>
        <v>1</v>
      </c>
      <c r="Z15" s="26">
        <f t="shared" si="3"/>
        <v>1</v>
      </c>
      <c r="AA15" s="26">
        <f t="shared" si="3"/>
        <v>1</v>
      </c>
      <c r="AB15" s="27">
        <v>3</v>
      </c>
    </row>
    <row r="16" spans="1:28" ht="13.5" customHeight="1" x14ac:dyDescent="0.2">
      <c r="G16" s="30"/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25"/>
      <c r="T16" s="26"/>
      <c r="U16" s="26"/>
      <c r="V16" s="26"/>
      <c r="W16" s="26"/>
      <c r="X16" s="26"/>
      <c r="Y16" s="26"/>
      <c r="Z16" s="26"/>
      <c r="AA16" s="26"/>
      <c r="AB16" s="31"/>
    </row>
    <row r="17" spans="7:28" ht="13.5" customHeight="1" x14ac:dyDescent="0.2">
      <c r="G17" s="30"/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25"/>
      <c r="T17" s="26"/>
      <c r="U17" s="26"/>
      <c r="V17" s="26"/>
      <c r="W17" s="26"/>
      <c r="X17" s="26"/>
      <c r="Y17" s="26"/>
      <c r="Z17" s="26"/>
      <c r="AA17" s="26"/>
      <c r="AB17" s="31"/>
    </row>
    <row r="18" spans="7:28" ht="13.5" customHeight="1" x14ac:dyDescent="0.2">
      <c r="G18" s="30"/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25"/>
      <c r="T18" s="26"/>
      <c r="U18" s="26"/>
      <c r="V18" s="26"/>
      <c r="W18" s="26"/>
      <c r="X18" s="26"/>
      <c r="Y18" s="26"/>
      <c r="Z18" s="26"/>
      <c r="AA18" s="26"/>
      <c r="AB18" s="31"/>
    </row>
    <row r="19" spans="7:28" ht="13.5" customHeight="1" x14ac:dyDescent="0.2">
      <c r="G19" s="30"/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25"/>
      <c r="T19" s="26"/>
      <c r="U19" s="26"/>
      <c r="V19" s="26"/>
      <c r="W19" s="26"/>
      <c r="X19" s="26"/>
      <c r="Y19" s="26"/>
      <c r="Z19" s="26"/>
      <c r="AA19" s="26"/>
      <c r="AB19" s="31"/>
    </row>
    <row r="20" spans="7:28" ht="13.5" customHeight="1" x14ac:dyDescent="0.2">
      <c r="G20" s="30"/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25"/>
      <c r="T20" s="26"/>
      <c r="U20" s="26"/>
      <c r="V20" s="26"/>
      <c r="W20" s="26"/>
      <c r="X20" s="26"/>
      <c r="Y20" s="26"/>
      <c r="Z20" s="26"/>
      <c r="AA20" s="26"/>
      <c r="AB20" s="31"/>
    </row>
    <row r="21" spans="7:28" ht="13.5" customHeight="1" x14ac:dyDescent="0.2">
      <c r="G21" s="30"/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25"/>
      <c r="T21" s="26"/>
      <c r="U21" s="26"/>
      <c r="V21" s="26"/>
      <c r="W21" s="26"/>
      <c r="X21" s="26"/>
      <c r="Y21" s="26"/>
      <c r="Z21" s="26"/>
      <c r="AA21" s="26"/>
      <c r="AB21" s="31"/>
    </row>
    <row r="22" spans="7:28" ht="13.5" customHeight="1" x14ac:dyDescent="0.2">
      <c r="G22" s="30"/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25"/>
      <c r="T22" s="26"/>
      <c r="U22" s="26"/>
      <c r="V22" s="26"/>
      <c r="W22" s="26"/>
      <c r="X22" s="26"/>
      <c r="Y22" s="26"/>
      <c r="Z22" s="26"/>
      <c r="AA22" s="26"/>
      <c r="AB22" s="31"/>
    </row>
    <row r="23" spans="7:28" ht="13.5" customHeight="1" x14ac:dyDescent="0.2">
      <c r="G23" s="30"/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25"/>
      <c r="T23" s="26"/>
      <c r="U23" s="26"/>
      <c r="V23" s="26"/>
      <c r="W23" s="26"/>
      <c r="X23" s="26"/>
      <c r="Y23" s="26"/>
      <c r="Z23" s="26"/>
      <c r="AA23" s="26"/>
      <c r="AB23" s="3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V11"/>
  <sheetViews>
    <sheetView workbookViewId="0">
      <selection activeCell="L8" sqref="L8"/>
    </sheetView>
  </sheetViews>
  <sheetFormatPr defaultColWidth="9.125" defaultRowHeight="14.25" x14ac:dyDescent="0.2"/>
  <cols>
    <col min="1" max="1" width="7.375" style="2" bestFit="1" customWidth="1"/>
    <col min="2" max="2" width="24.625" style="2" bestFit="1" customWidth="1"/>
    <col min="3" max="3" width="11.625" style="2" bestFit="1" customWidth="1"/>
    <col min="4" max="4" width="15.25" style="2" bestFit="1" customWidth="1"/>
    <col min="5" max="5" width="15.5" style="2" bestFit="1" customWidth="1"/>
    <col min="6" max="6" width="19.625" style="2" bestFit="1" customWidth="1"/>
    <col min="7" max="7" width="18.625" style="2" bestFit="1" customWidth="1"/>
    <col min="8" max="8" width="13.75" style="2" bestFit="1" customWidth="1"/>
    <col min="9" max="11" width="3.875" style="2" bestFit="1" customWidth="1"/>
    <col min="12" max="12" width="14.75" style="2" bestFit="1" customWidth="1"/>
    <col min="13" max="21" width="3.75" style="2" bestFit="1" customWidth="1"/>
    <col min="22" max="22" width="4.75" style="2" bestFit="1" customWidth="1"/>
    <col min="23" max="23" width="3.875" style="2" customWidth="1"/>
    <col min="24" max="16384" width="9.125" style="2"/>
  </cols>
  <sheetData>
    <row r="1" spans="1:22" ht="15" x14ac:dyDescent="0.25">
      <c r="A1" s="32" t="str">
        <f>'PL-Balance'!G5</f>
        <v>Level 1</v>
      </c>
      <c r="B1" s="32" t="str">
        <f>'PL-Balance'!H5</f>
        <v>Level 1 Name</v>
      </c>
      <c r="C1" s="32" t="str">
        <f>'PL-Balance'!I5</f>
        <v>Gross Profit</v>
      </c>
      <c r="D1" s="32" t="str">
        <f>'PL-Balance'!J5</f>
        <v>Operating Profit</v>
      </c>
      <c r="E1" s="32" t="str">
        <f>'PL-Balance'!K5</f>
        <v>Net Profit (Loss)</v>
      </c>
      <c r="F1" s="32" t="str">
        <f>'PL-Balance'!L5</f>
        <v>Operating Cash Flow</v>
      </c>
      <c r="G1" s="32" t="str">
        <f>'PL-Balance'!M5</f>
        <v>CF after Investment</v>
      </c>
      <c r="H1" s="32" t="str">
        <f>'PL-Balance'!N5</f>
        <v>Net Cash Flow</v>
      </c>
      <c r="I1" s="32" t="str">
        <f>'PL-Balance'!O5</f>
        <v>B-7</v>
      </c>
      <c r="J1" s="32" t="str">
        <f>'PL-Balance'!P5</f>
        <v>B-8</v>
      </c>
      <c r="K1" s="32" t="str">
        <f>'PL-Balance'!Q5</f>
        <v>B-9</v>
      </c>
      <c r="L1" s="32" t="str">
        <f>'PL-Balance'!R5</f>
        <v>Total Expenses</v>
      </c>
      <c r="M1" s="32" t="str">
        <f>'PL-Balance'!S5</f>
        <v>S-1</v>
      </c>
      <c r="N1" s="32" t="str">
        <f>'PL-Balance'!T5</f>
        <v>S-2</v>
      </c>
      <c r="O1" s="32" t="str">
        <f>'PL-Balance'!U5</f>
        <v>S-3</v>
      </c>
      <c r="P1" s="32" t="str">
        <f>'PL-Balance'!V5</f>
        <v>S-4</v>
      </c>
      <c r="Q1" s="32" t="str">
        <f>'PL-Balance'!W5</f>
        <v>S-5</v>
      </c>
      <c r="R1" s="32" t="str">
        <f>'PL-Balance'!X5</f>
        <v>S-6</v>
      </c>
      <c r="S1" s="32" t="str">
        <f>'PL-Balance'!Y5</f>
        <v>S-7</v>
      </c>
      <c r="T1" s="32" t="str">
        <f>'PL-Balance'!Z5</f>
        <v>S-8</v>
      </c>
      <c r="U1" s="32" t="str">
        <f>'PL-Balance'!AA5</f>
        <v>S-9</v>
      </c>
      <c r="V1" s="32" t="str">
        <f>'PL-Balance'!AB5</f>
        <v>S-10</v>
      </c>
    </row>
    <row r="2" spans="1:22" x14ac:dyDescent="0.2">
      <c r="A2" s="2" t="str">
        <f>'PL-Balance'!G6</f>
        <v>0</v>
      </c>
      <c r="B2" s="2" t="str">
        <f>'PL-Balance'!H6</f>
        <v>Quantity</v>
      </c>
      <c r="C2" s="2" t="str">
        <f>'PL-Balance'!I6</f>
        <v>Gross Profit</v>
      </c>
      <c r="D2" s="2" t="str">
        <f>'PL-Balance'!J6</f>
        <v>Operating Profit</v>
      </c>
      <c r="E2" s="2" t="str">
        <f>'PL-Balance'!K6</f>
        <v>Net Profit (Loss)</v>
      </c>
      <c r="F2" s="2" t="str">
        <f>'PL-Balance'!L6</f>
        <v>Operating Cash Flow</v>
      </c>
      <c r="G2" s="2" t="str">
        <f>'PL-Balance'!M6</f>
        <v>CF after Investment</v>
      </c>
      <c r="H2" s="2" t="str">
        <f>'PL-Balance'!N6</f>
        <v>Net Cash Flow</v>
      </c>
      <c r="I2" s="2" t="str">
        <f>'PL-Balance'!O6</f>
        <v>B-7</v>
      </c>
      <c r="J2" s="2" t="str">
        <f>'PL-Balance'!P6</f>
        <v>B-8</v>
      </c>
      <c r="K2" s="2" t="str">
        <f>'PL-Balance'!Q6</f>
        <v>B-9</v>
      </c>
      <c r="L2" s="2">
        <f>'PL-Balance'!R6</f>
        <v>0</v>
      </c>
      <c r="M2" s="2">
        <f>'PL-Balance'!S6</f>
        <v>1</v>
      </c>
      <c r="N2" s="2">
        <f>'PL-Balance'!T6</f>
        <v>1</v>
      </c>
      <c r="O2" s="2">
        <f>'PL-Balance'!U6</f>
        <v>1</v>
      </c>
      <c r="P2" s="2">
        <f>'PL-Balance'!V6</f>
        <v>1</v>
      </c>
      <c r="Q2" s="2">
        <f>'PL-Balance'!W6</f>
        <v>1</v>
      </c>
      <c r="R2" s="2">
        <f>'PL-Balance'!X6</f>
        <v>1</v>
      </c>
      <c r="S2" s="2">
        <f>'PL-Balance'!Y6</f>
        <v>1</v>
      </c>
      <c r="T2" s="2">
        <f>'PL-Balance'!Z6</f>
        <v>1</v>
      </c>
      <c r="U2" s="2">
        <f>'PL-Balance'!AA6</f>
        <v>1</v>
      </c>
      <c r="V2" s="2">
        <f>'PL-Balance'!AB6</f>
        <v>1</v>
      </c>
    </row>
    <row r="3" spans="1:22" x14ac:dyDescent="0.2">
      <c r="A3" s="2" t="str">
        <f>'PL-Balance'!G7</f>
        <v>1</v>
      </c>
      <c r="B3" s="2" t="str">
        <f>'PL-Balance'!H7</f>
        <v>Sales</v>
      </c>
      <c r="C3" s="2" t="str">
        <f>'PL-Balance'!I7</f>
        <v>Gross Profit</v>
      </c>
      <c r="D3" s="2" t="str">
        <f>'PL-Balance'!J7</f>
        <v>Operating Profit</v>
      </c>
      <c r="E3" s="2" t="str">
        <f>'PL-Balance'!K7</f>
        <v>Net Profit (Loss)</v>
      </c>
      <c r="F3" s="2" t="str">
        <f>'PL-Balance'!L7</f>
        <v>Operating Cash Flow</v>
      </c>
      <c r="G3" s="2" t="str">
        <f>'PL-Balance'!M7</f>
        <v>CF after Investment</v>
      </c>
      <c r="H3" s="2" t="str">
        <f>'PL-Balance'!N7</f>
        <v>Net Cash Flow</v>
      </c>
      <c r="I3" s="2" t="str">
        <f>'PL-Balance'!O7</f>
        <v>B-7</v>
      </c>
      <c r="J3" s="2" t="str">
        <f>'PL-Balance'!P7</f>
        <v>B-8</v>
      </c>
      <c r="K3" s="2" t="str">
        <f>'PL-Balance'!Q7</f>
        <v>B-9</v>
      </c>
      <c r="L3" s="2">
        <f>'PL-Balance'!R7</f>
        <v>0</v>
      </c>
      <c r="M3" s="2">
        <f>'PL-Balance'!S7</f>
        <v>1</v>
      </c>
      <c r="N3" s="2">
        <f>'PL-Balance'!T7</f>
        <v>1</v>
      </c>
      <c r="O3" s="2">
        <f>'PL-Balance'!U7</f>
        <v>1</v>
      </c>
      <c r="P3" s="2">
        <f>'PL-Balance'!V7</f>
        <v>1</v>
      </c>
      <c r="Q3" s="2">
        <f>'PL-Balance'!W7</f>
        <v>1</v>
      </c>
      <c r="R3" s="2">
        <f>'PL-Balance'!X7</f>
        <v>1</v>
      </c>
      <c r="S3" s="2">
        <f>'PL-Balance'!Y7</f>
        <v>1</v>
      </c>
      <c r="T3" s="2">
        <f>'PL-Balance'!Z7</f>
        <v>1</v>
      </c>
      <c r="U3" s="2">
        <f>'PL-Balance'!AA7</f>
        <v>1</v>
      </c>
      <c r="V3" s="2">
        <f>'PL-Balance'!AB7</f>
        <v>1</v>
      </c>
    </row>
    <row r="4" spans="1:22" x14ac:dyDescent="0.2">
      <c r="A4" s="2" t="str">
        <f>'PL-Balance'!G8</f>
        <v>2</v>
      </c>
      <c r="B4" s="2" t="str">
        <f>'PL-Balance'!H8</f>
        <v>Cost of Sales</v>
      </c>
      <c r="C4" s="2" t="str">
        <f>'PL-Balance'!I8</f>
        <v>Gross Profit</v>
      </c>
      <c r="D4" s="2" t="str">
        <f>'PL-Balance'!J8</f>
        <v>Operating Profit</v>
      </c>
      <c r="E4" s="2" t="str">
        <f>'PL-Balance'!K8</f>
        <v>Net Profit (Loss)</v>
      </c>
      <c r="F4" s="2" t="str">
        <f>'PL-Balance'!L8</f>
        <v>Operating Cash Flow</v>
      </c>
      <c r="G4" s="2" t="str">
        <f>'PL-Balance'!M8</f>
        <v>CF after Investment</v>
      </c>
      <c r="H4" s="2" t="str">
        <f>'PL-Balance'!N8</f>
        <v>Net Cash Flow</v>
      </c>
      <c r="I4" s="2" t="str">
        <f>'PL-Balance'!O8</f>
        <v>B-7</v>
      </c>
      <c r="J4" s="2" t="str">
        <f>'PL-Balance'!P8</f>
        <v>B-8</v>
      </c>
      <c r="K4" s="2" t="str">
        <f>'PL-Balance'!Q8</f>
        <v>B-9</v>
      </c>
      <c r="L4" s="2" t="str">
        <f>'PL-Balance'!R8</f>
        <v>Total Expenses</v>
      </c>
      <c r="M4" s="2">
        <f>'PL-Balance'!S8</f>
        <v>1</v>
      </c>
      <c r="N4" s="2">
        <f>'PL-Balance'!T8</f>
        <v>1</v>
      </c>
      <c r="O4" s="2">
        <f>'PL-Balance'!U8</f>
        <v>1</v>
      </c>
      <c r="P4" s="2">
        <f>'PL-Balance'!V8</f>
        <v>1</v>
      </c>
      <c r="Q4" s="2">
        <f>'PL-Balance'!W8</f>
        <v>1</v>
      </c>
      <c r="R4" s="2">
        <f>'PL-Balance'!X8</f>
        <v>1</v>
      </c>
      <c r="S4" s="2">
        <f>'PL-Balance'!Y8</f>
        <v>1</v>
      </c>
      <c r="T4" s="2">
        <f>'PL-Balance'!Z8</f>
        <v>1</v>
      </c>
      <c r="U4" s="2">
        <f>'PL-Balance'!AA8</f>
        <v>1</v>
      </c>
      <c r="V4" s="2">
        <f>'PL-Balance'!AB8</f>
        <v>2</v>
      </c>
    </row>
    <row r="5" spans="1:22" x14ac:dyDescent="0.2">
      <c r="A5" s="2" t="str">
        <f>'PL-Balance'!G9</f>
        <v>3</v>
      </c>
      <c r="B5" s="2" t="str">
        <f>'PL-Balance'!H9</f>
        <v>Marketing and G&amp;A</v>
      </c>
      <c r="C5" s="2" t="str">
        <f>'PL-Balance'!I9</f>
        <v/>
      </c>
      <c r="D5" s="2" t="str">
        <f>'PL-Balance'!J9</f>
        <v>Operating Profit</v>
      </c>
      <c r="E5" s="2" t="str">
        <f>'PL-Balance'!K9</f>
        <v>Net Profit (Loss)</v>
      </c>
      <c r="F5" s="2" t="str">
        <f>'PL-Balance'!L9</f>
        <v>Operating Cash Flow</v>
      </c>
      <c r="G5" s="2" t="str">
        <f>'PL-Balance'!M9</f>
        <v>CF after Investment</v>
      </c>
      <c r="H5" s="2" t="str">
        <f>'PL-Balance'!N9</f>
        <v>Net Cash Flow</v>
      </c>
      <c r="I5" s="2" t="str">
        <f>'PL-Balance'!O9</f>
        <v>B-7</v>
      </c>
      <c r="J5" s="2" t="str">
        <f>'PL-Balance'!P9</f>
        <v>B-8</v>
      </c>
      <c r="K5" s="2" t="str">
        <f>'PL-Balance'!Q9</f>
        <v>B-9</v>
      </c>
      <c r="L5" s="2" t="str">
        <f>'PL-Balance'!R9</f>
        <v>Total Expenses</v>
      </c>
      <c r="M5" s="2">
        <f>'PL-Balance'!S9</f>
        <v>2</v>
      </c>
      <c r="N5" s="2">
        <f>'PL-Balance'!T9</f>
        <v>1</v>
      </c>
      <c r="O5" s="2">
        <f>'PL-Balance'!U9</f>
        <v>1</v>
      </c>
      <c r="P5" s="2">
        <f>'PL-Balance'!V9</f>
        <v>1</v>
      </c>
      <c r="Q5" s="2">
        <f>'PL-Balance'!W9</f>
        <v>1</v>
      </c>
      <c r="R5" s="2">
        <f>'PL-Balance'!X9</f>
        <v>1</v>
      </c>
      <c r="S5" s="2">
        <f>'PL-Balance'!Y9</f>
        <v>1</v>
      </c>
      <c r="T5" s="2">
        <f>'PL-Balance'!Z9</f>
        <v>1</v>
      </c>
      <c r="U5" s="2">
        <f>'PL-Balance'!AA9</f>
        <v>1</v>
      </c>
      <c r="V5" s="2">
        <f>'PL-Balance'!AB9</f>
        <v>2</v>
      </c>
    </row>
    <row r="6" spans="1:22" x14ac:dyDescent="0.2">
      <c r="A6" s="2" t="str">
        <f>'PL-Balance'!G10</f>
        <v>4</v>
      </c>
      <c r="B6" s="2" t="str">
        <f>'PL-Balance'!H10</f>
        <v>Financial Expenses</v>
      </c>
      <c r="C6" s="2" t="str">
        <f>'PL-Balance'!I10</f>
        <v/>
      </c>
      <c r="D6" s="2" t="str">
        <f>'PL-Balance'!J10</f>
        <v/>
      </c>
      <c r="E6" s="2" t="str">
        <f>'PL-Balance'!K10</f>
        <v>Net Profit (Loss)</v>
      </c>
      <c r="F6" s="2" t="str">
        <f>'PL-Balance'!L10</f>
        <v>Operating Cash Flow</v>
      </c>
      <c r="G6" s="2" t="str">
        <f>'PL-Balance'!M10</f>
        <v>CF after Investment</v>
      </c>
      <c r="H6" s="2" t="str">
        <f>'PL-Balance'!N10</f>
        <v>Net Cash Flow</v>
      </c>
      <c r="I6" s="2" t="str">
        <f>'PL-Balance'!O10</f>
        <v>B-7</v>
      </c>
      <c r="J6" s="2" t="str">
        <f>'PL-Balance'!P10</f>
        <v>B-8</v>
      </c>
      <c r="K6" s="2" t="str">
        <f>'PL-Balance'!Q10</f>
        <v>B-9</v>
      </c>
      <c r="L6" s="2" t="str">
        <f>'PL-Balance'!R10</f>
        <v>Total Expenses</v>
      </c>
      <c r="M6" s="2">
        <f>'PL-Balance'!S10</f>
        <v>2</v>
      </c>
      <c r="N6" s="2">
        <f>'PL-Balance'!T10</f>
        <v>2</v>
      </c>
      <c r="O6" s="2">
        <f>'PL-Balance'!U10</f>
        <v>1</v>
      </c>
      <c r="P6" s="2">
        <f>'PL-Balance'!V10</f>
        <v>1</v>
      </c>
      <c r="Q6" s="2">
        <f>'PL-Balance'!W10</f>
        <v>1</v>
      </c>
      <c r="R6" s="2">
        <f>'PL-Balance'!X10</f>
        <v>1</v>
      </c>
      <c r="S6" s="2">
        <f>'PL-Balance'!Y10</f>
        <v>1</v>
      </c>
      <c r="T6" s="2">
        <f>'PL-Balance'!Z10</f>
        <v>1</v>
      </c>
      <c r="U6" s="2">
        <f>'PL-Balance'!AA10</f>
        <v>1</v>
      </c>
      <c r="V6" s="2">
        <f>'PL-Balance'!AB10</f>
        <v>2</v>
      </c>
    </row>
    <row r="7" spans="1:22" x14ac:dyDescent="0.2">
      <c r="A7" s="2" t="str">
        <f>'PL-Balance'!G11</f>
        <v>5</v>
      </c>
      <c r="B7" s="2" t="str">
        <f>'PL-Balance'!H11</f>
        <v>Other Income &amp; Expenses</v>
      </c>
      <c r="C7" s="2" t="str">
        <f>'PL-Balance'!I11</f>
        <v/>
      </c>
      <c r="D7" s="2" t="str">
        <f>'PL-Balance'!J11</f>
        <v/>
      </c>
      <c r="E7" s="2" t="str">
        <f>'PL-Balance'!K11</f>
        <v>Net Profit (Loss)</v>
      </c>
      <c r="F7" s="2" t="str">
        <f>'PL-Balance'!L11</f>
        <v>Operating Cash Flow</v>
      </c>
      <c r="G7" s="2" t="str">
        <f>'PL-Balance'!M11</f>
        <v>CF after Investment</v>
      </c>
      <c r="H7" s="2" t="str">
        <f>'PL-Balance'!N11</f>
        <v>Net Cash Flow</v>
      </c>
      <c r="I7" s="2" t="str">
        <f>'PL-Balance'!O11</f>
        <v>B-7</v>
      </c>
      <c r="J7" s="2" t="str">
        <f>'PL-Balance'!P11</f>
        <v>B-8</v>
      </c>
      <c r="K7" s="2" t="str">
        <f>'PL-Balance'!Q11</f>
        <v>B-9</v>
      </c>
      <c r="L7" s="2" t="str">
        <f>'PL-Balance'!R11</f>
        <v>Total Expenses</v>
      </c>
      <c r="M7" s="2">
        <f>'PL-Balance'!S11</f>
        <v>2</v>
      </c>
      <c r="N7" s="2">
        <f>'PL-Balance'!T11</f>
        <v>2</v>
      </c>
      <c r="O7" s="2">
        <f>'PL-Balance'!U11</f>
        <v>1</v>
      </c>
      <c r="P7" s="2">
        <f>'PL-Balance'!V11</f>
        <v>1</v>
      </c>
      <c r="Q7" s="2">
        <f>'PL-Balance'!W11</f>
        <v>1</v>
      </c>
      <c r="R7" s="2">
        <f>'PL-Balance'!X11</f>
        <v>1</v>
      </c>
      <c r="S7" s="2">
        <f>'PL-Balance'!Y11</f>
        <v>1</v>
      </c>
      <c r="T7" s="2">
        <f>'PL-Balance'!Z11</f>
        <v>1</v>
      </c>
      <c r="U7" s="2">
        <f>'PL-Balance'!AA11</f>
        <v>1</v>
      </c>
      <c r="V7" s="2">
        <f>'PL-Balance'!AB11</f>
        <v>2</v>
      </c>
    </row>
    <row r="8" spans="1:22" x14ac:dyDescent="0.2">
      <c r="A8" s="2" t="str">
        <f>'PL-Balance'!G12</f>
        <v>6</v>
      </c>
      <c r="B8" s="2" t="str">
        <f>'PL-Balance'!H12</f>
        <v>C F from Operating Activities</v>
      </c>
      <c r="C8" s="2" t="str">
        <f>'PL-Balance'!I12</f>
        <v/>
      </c>
      <c r="D8" s="2" t="str">
        <f>'PL-Balance'!J12</f>
        <v/>
      </c>
      <c r="E8" s="2" t="str">
        <f>'PL-Balance'!K12</f>
        <v/>
      </c>
      <c r="F8" s="2" t="str">
        <f>'PL-Balance'!L12</f>
        <v>Operating Cash Flow</v>
      </c>
      <c r="G8" s="2" t="str">
        <f>'PL-Balance'!M12</f>
        <v>CF after Investment</v>
      </c>
      <c r="H8" s="2" t="str">
        <f>'PL-Balance'!N12</f>
        <v>Net Cash Flow</v>
      </c>
      <c r="I8" s="2" t="str">
        <f>'PL-Balance'!O12</f>
        <v>B-7</v>
      </c>
      <c r="J8" s="2" t="str">
        <f>'PL-Balance'!P12</f>
        <v>B-8</v>
      </c>
      <c r="K8" s="2" t="str">
        <f>'PL-Balance'!Q12</f>
        <v>B-9</v>
      </c>
      <c r="L8" s="2" t="str">
        <f>'PL-Balance'!R12</f>
        <v>-</v>
      </c>
      <c r="M8" s="2">
        <f>'PL-Balance'!S12</f>
        <v>2</v>
      </c>
      <c r="N8" s="2">
        <f>'PL-Balance'!T12</f>
        <v>2</v>
      </c>
      <c r="O8" s="2">
        <f>'PL-Balance'!U12</f>
        <v>2</v>
      </c>
      <c r="P8" s="2">
        <f>'PL-Balance'!V12</f>
        <v>1</v>
      </c>
      <c r="Q8" s="2">
        <f>'PL-Balance'!W12</f>
        <v>1</v>
      </c>
      <c r="R8" s="2">
        <f>'PL-Balance'!X12</f>
        <v>1</v>
      </c>
      <c r="S8" s="2">
        <f>'PL-Balance'!Y12</f>
        <v>1</v>
      </c>
      <c r="T8" s="2">
        <f>'PL-Balance'!Z12</f>
        <v>1</v>
      </c>
      <c r="U8" s="2">
        <f>'PL-Balance'!AA12</f>
        <v>1</v>
      </c>
      <c r="V8" s="2">
        <f>'PL-Balance'!AB12</f>
        <v>3</v>
      </c>
    </row>
    <row r="9" spans="1:22" x14ac:dyDescent="0.2">
      <c r="A9" s="2" t="str">
        <f>'PL-Balance'!G13</f>
        <v>7</v>
      </c>
      <c r="B9" s="2" t="str">
        <f>'PL-Balance'!H13</f>
        <v>C F for Investment</v>
      </c>
      <c r="C9" s="2" t="str">
        <f>'PL-Balance'!I13</f>
        <v/>
      </c>
      <c r="D9" s="2" t="str">
        <f>'PL-Balance'!J13</f>
        <v/>
      </c>
      <c r="E9" s="2" t="str">
        <f>'PL-Balance'!K13</f>
        <v/>
      </c>
      <c r="F9" s="2" t="str">
        <f>'PL-Balance'!L13</f>
        <v/>
      </c>
      <c r="G9" s="2" t="str">
        <f>'PL-Balance'!M13</f>
        <v>CF after Investment</v>
      </c>
      <c r="H9" s="2" t="str">
        <f>'PL-Balance'!N13</f>
        <v>Net Cash Flow</v>
      </c>
      <c r="I9" s="2" t="str">
        <f>'PL-Balance'!O13</f>
        <v>B-7</v>
      </c>
      <c r="J9" s="2" t="str">
        <f>'PL-Balance'!P13</f>
        <v>B-8</v>
      </c>
      <c r="K9" s="2" t="str">
        <f>'PL-Balance'!Q13</f>
        <v>B-9</v>
      </c>
      <c r="L9" s="2" t="str">
        <f>'PL-Balance'!R13</f>
        <v>-</v>
      </c>
      <c r="M9" s="2">
        <f>'PL-Balance'!S13</f>
        <v>2</v>
      </c>
      <c r="N9" s="2">
        <f>'PL-Balance'!T13</f>
        <v>2</v>
      </c>
      <c r="O9" s="2">
        <f>'PL-Balance'!U13</f>
        <v>2</v>
      </c>
      <c r="P9" s="2">
        <f>'PL-Balance'!V13</f>
        <v>2</v>
      </c>
      <c r="Q9" s="2">
        <f>'PL-Balance'!W13</f>
        <v>1</v>
      </c>
      <c r="R9" s="2">
        <f>'PL-Balance'!X13</f>
        <v>1</v>
      </c>
      <c r="S9" s="2">
        <f>'PL-Balance'!Y13</f>
        <v>1</v>
      </c>
      <c r="T9" s="2">
        <f>'PL-Balance'!Z13</f>
        <v>1</v>
      </c>
      <c r="U9" s="2">
        <f>'PL-Balance'!AA13</f>
        <v>1</v>
      </c>
      <c r="V9" s="2">
        <f>'PL-Balance'!AB13</f>
        <v>3</v>
      </c>
    </row>
    <row r="10" spans="1:22" x14ac:dyDescent="0.2">
      <c r="A10" s="2" t="str">
        <f>'PL-Balance'!G14</f>
        <v>8</v>
      </c>
      <c r="B10" s="2" t="str">
        <f>'PL-Balance'!H14</f>
        <v>C F from Financing</v>
      </c>
      <c r="C10" s="2" t="str">
        <f>'PL-Balance'!I14</f>
        <v/>
      </c>
      <c r="D10" s="2" t="str">
        <f>'PL-Balance'!J14</f>
        <v/>
      </c>
      <c r="E10" s="2" t="str">
        <f>'PL-Balance'!K14</f>
        <v/>
      </c>
      <c r="F10" s="2" t="str">
        <f>'PL-Balance'!L14</f>
        <v/>
      </c>
      <c r="G10" s="2" t="str">
        <f>'PL-Balance'!M14</f>
        <v/>
      </c>
      <c r="H10" s="2" t="str">
        <f>'PL-Balance'!N14</f>
        <v>Net Cash Flow</v>
      </c>
      <c r="I10" s="2" t="str">
        <f>'PL-Balance'!O14</f>
        <v>B-7</v>
      </c>
      <c r="J10" s="2" t="str">
        <f>'PL-Balance'!P14</f>
        <v>B-8</v>
      </c>
      <c r="K10" s="2" t="str">
        <f>'PL-Balance'!Q14</f>
        <v>B-9</v>
      </c>
      <c r="L10" s="2" t="str">
        <f>'PL-Balance'!R14</f>
        <v>-</v>
      </c>
      <c r="M10" s="2">
        <f>'PL-Balance'!S14</f>
        <v>2</v>
      </c>
      <c r="N10" s="2">
        <f>'PL-Balance'!T14</f>
        <v>2</v>
      </c>
      <c r="O10" s="2">
        <f>'PL-Balance'!U14</f>
        <v>2</v>
      </c>
      <c r="P10" s="2">
        <f>'PL-Balance'!V14</f>
        <v>2</v>
      </c>
      <c r="Q10" s="2">
        <f>'PL-Balance'!W14</f>
        <v>2</v>
      </c>
      <c r="R10" s="2">
        <f>'PL-Balance'!X14</f>
        <v>1</v>
      </c>
      <c r="S10" s="2">
        <f>'PL-Balance'!Y14</f>
        <v>1</v>
      </c>
      <c r="T10" s="2">
        <f>'PL-Balance'!Z14</f>
        <v>1</v>
      </c>
      <c r="U10" s="2">
        <f>'PL-Balance'!AA14</f>
        <v>1</v>
      </c>
      <c r="V10" s="2">
        <f>'PL-Balance'!AB14</f>
        <v>3</v>
      </c>
    </row>
    <row r="11" spans="1:22" x14ac:dyDescent="0.2">
      <c r="A11" s="2" t="str">
        <f>'PL-Balance'!G15</f>
        <v>9</v>
      </c>
      <c r="B11" s="2" t="str">
        <f>'PL-Balance'!H15</f>
        <v>Cash &amp; Banks</v>
      </c>
      <c r="C11" s="2" t="str">
        <f>'PL-Balance'!I15</f>
        <v/>
      </c>
      <c r="D11" s="2" t="str">
        <f>'PL-Balance'!J15</f>
        <v/>
      </c>
      <c r="E11" s="2" t="str">
        <f>'PL-Balance'!K15</f>
        <v/>
      </c>
      <c r="F11" s="2" t="str">
        <f>'PL-Balance'!L15</f>
        <v/>
      </c>
      <c r="G11" s="2" t="str">
        <f>'PL-Balance'!M15</f>
        <v/>
      </c>
      <c r="H11" s="2" t="str">
        <f>'PL-Balance'!N15</f>
        <v/>
      </c>
      <c r="I11" s="2" t="str">
        <f>'PL-Balance'!O15</f>
        <v>B-7</v>
      </c>
      <c r="J11" s="2" t="str">
        <f>'PL-Balance'!P15</f>
        <v>B-8</v>
      </c>
      <c r="K11" s="2" t="str">
        <f>'PL-Balance'!Q15</f>
        <v>B-9</v>
      </c>
      <c r="L11" s="2" t="str">
        <f>'PL-Balance'!R15</f>
        <v>-</v>
      </c>
      <c r="M11" s="2">
        <f>'PL-Balance'!S15</f>
        <v>2</v>
      </c>
      <c r="N11" s="2">
        <f>'PL-Balance'!T15</f>
        <v>2</v>
      </c>
      <c r="O11" s="2">
        <f>'PL-Balance'!U15</f>
        <v>2</v>
      </c>
      <c r="P11" s="2">
        <f>'PL-Balance'!V15</f>
        <v>2</v>
      </c>
      <c r="Q11" s="2">
        <f>'PL-Balance'!W15</f>
        <v>2</v>
      </c>
      <c r="R11" s="2">
        <f>'PL-Balance'!X15</f>
        <v>2</v>
      </c>
      <c r="S11" s="2">
        <f>'PL-Balance'!Y15</f>
        <v>1</v>
      </c>
      <c r="T11" s="2">
        <f>'PL-Balance'!Z15</f>
        <v>1</v>
      </c>
      <c r="U11" s="2">
        <f>'PL-Balance'!AA15</f>
        <v>1</v>
      </c>
      <c r="V11" s="2">
        <f>'PL-Balance'!AB15</f>
        <v>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E16"/>
  <sheetViews>
    <sheetView zoomScale="90" zoomScaleNormal="90" workbookViewId="0">
      <selection activeCell="B7" sqref="B7"/>
    </sheetView>
  </sheetViews>
  <sheetFormatPr defaultColWidth="27.375" defaultRowHeight="14.25" x14ac:dyDescent="0.2"/>
  <cols>
    <col min="1" max="16384" width="27.375" style="2"/>
  </cols>
  <sheetData>
    <row r="1" spans="1:5" x14ac:dyDescent="0.2">
      <c r="A1" s="1" t="s">
        <v>6</v>
      </c>
      <c r="B1" s="1" t="s">
        <v>1</v>
      </c>
    </row>
    <row r="2" spans="1:5" x14ac:dyDescent="0.2">
      <c r="A2" s="3" t="s">
        <v>49</v>
      </c>
      <c r="B2" s="4">
        <v>1</v>
      </c>
    </row>
    <row r="3" spans="1:5" x14ac:dyDescent="0.2">
      <c r="A3" s="3" t="s">
        <v>50</v>
      </c>
      <c r="B3" s="4">
        <v>2</v>
      </c>
    </row>
    <row r="4" spans="1:5" x14ac:dyDescent="0.2">
      <c r="A4" s="3" t="s">
        <v>51</v>
      </c>
      <c r="B4" s="4">
        <v>3</v>
      </c>
      <c r="D4" s="3"/>
      <c r="E4" s="3"/>
    </row>
    <row r="5" spans="1:5" x14ac:dyDescent="0.2">
      <c r="A5" s="3" t="s">
        <v>52</v>
      </c>
      <c r="B5" s="4">
        <v>4</v>
      </c>
      <c r="D5" s="3"/>
      <c r="E5" s="3"/>
    </row>
    <row r="6" spans="1:5" x14ac:dyDescent="0.2">
      <c r="A6" s="3" t="s">
        <v>53</v>
      </c>
      <c r="B6" s="4">
        <v>5</v>
      </c>
      <c r="D6" s="3"/>
      <c r="E6" s="3"/>
    </row>
    <row r="7" spans="1:5" x14ac:dyDescent="0.2">
      <c r="A7" s="3" t="s">
        <v>54</v>
      </c>
      <c r="B7" s="2">
        <v>6</v>
      </c>
      <c r="D7" s="3"/>
      <c r="E7" s="3"/>
    </row>
    <row r="8" spans="1:5" x14ac:dyDescent="0.2">
      <c r="A8" s="3" t="s">
        <v>55</v>
      </c>
      <c r="B8" s="4">
        <v>7</v>
      </c>
      <c r="D8" s="3"/>
      <c r="E8" s="3"/>
    </row>
    <row r="9" spans="1:5" x14ac:dyDescent="0.2">
      <c r="A9" s="3" t="s">
        <v>56</v>
      </c>
      <c r="B9" s="4">
        <v>8</v>
      </c>
      <c r="D9" s="3"/>
      <c r="E9" s="3"/>
    </row>
    <row r="10" spans="1:5" x14ac:dyDescent="0.2">
      <c r="A10" s="3" t="s">
        <v>67</v>
      </c>
      <c r="B10" s="4">
        <v>9</v>
      </c>
      <c r="D10" s="3"/>
      <c r="E10" s="3"/>
    </row>
    <row r="11" spans="1:5" x14ac:dyDescent="0.2">
      <c r="A11" s="3" t="s">
        <v>58</v>
      </c>
      <c r="B11" s="4">
        <v>10</v>
      </c>
      <c r="D11" s="3"/>
      <c r="E11" s="3"/>
    </row>
    <row r="12" spans="1:5" x14ac:dyDescent="0.2">
      <c r="A12" s="3" t="s">
        <v>66</v>
      </c>
      <c r="B12" s="4">
        <v>11</v>
      </c>
      <c r="D12" s="5"/>
      <c r="E12" s="5"/>
    </row>
    <row r="13" spans="1:5" x14ac:dyDescent="0.2">
      <c r="A13" s="3" t="s">
        <v>63</v>
      </c>
      <c r="B13" s="4">
        <v>12</v>
      </c>
      <c r="D13" s="3"/>
      <c r="E13" s="3"/>
    </row>
    <row r="14" spans="1:5" x14ac:dyDescent="0.2">
      <c r="A14" s="3" t="s">
        <v>68</v>
      </c>
      <c r="B14" s="2">
        <v>13</v>
      </c>
    </row>
    <row r="15" spans="1:5" x14ac:dyDescent="0.2">
      <c r="A15" s="3" t="s">
        <v>64</v>
      </c>
      <c r="B15" s="2">
        <v>14</v>
      </c>
    </row>
    <row r="16" spans="1:5" x14ac:dyDescent="0.2">
      <c r="A16" s="5" t="s">
        <v>61</v>
      </c>
      <c r="B16" s="4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5"/>
  <sheetViews>
    <sheetView tabSelected="1" zoomScale="90" zoomScaleNormal="90" workbookViewId="0">
      <selection activeCell="A4" sqref="A4"/>
    </sheetView>
  </sheetViews>
  <sheetFormatPr defaultColWidth="8.75" defaultRowHeight="14.25" x14ac:dyDescent="0.2"/>
  <cols>
    <col min="1" max="1" width="17.75" style="2" customWidth="1"/>
    <col min="2" max="2" width="9.875" style="2" customWidth="1"/>
    <col min="3" max="3" width="12.25" style="2" customWidth="1"/>
    <col min="4" max="4" width="19.125" style="2" customWidth="1"/>
    <col min="5" max="5" width="10.25" style="2" customWidth="1"/>
    <col min="6" max="6" width="16.75" style="2" customWidth="1"/>
    <col min="7" max="7" width="10.25" style="2" customWidth="1"/>
    <col min="8" max="11" width="17.25" style="2" customWidth="1"/>
    <col min="12" max="16384" width="8.75" style="2"/>
  </cols>
  <sheetData>
    <row r="1" spans="1:2" x14ac:dyDescent="0.2">
      <c r="A1" s="1" t="s">
        <v>0</v>
      </c>
      <c r="B1" s="1" t="s">
        <v>1</v>
      </c>
    </row>
    <row r="2" spans="1:2" x14ac:dyDescent="0.2">
      <c r="A2" s="3" t="s">
        <v>2</v>
      </c>
      <c r="B2" s="4">
        <v>1</v>
      </c>
    </row>
    <row r="3" spans="1:2" x14ac:dyDescent="0.2">
      <c r="A3" s="3" t="s">
        <v>3</v>
      </c>
      <c r="B3" s="4">
        <v>2</v>
      </c>
    </row>
    <row r="4" spans="1:2" x14ac:dyDescent="0.2">
      <c r="A4" s="3" t="s">
        <v>4</v>
      </c>
      <c r="B4" s="4">
        <v>3</v>
      </c>
    </row>
    <row r="5" spans="1:2" x14ac:dyDescent="0.2">
      <c r="A5" s="3" t="s">
        <v>5</v>
      </c>
      <c r="B5" s="4">
        <v>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PL-Balance</vt:lpstr>
      <vt:lpstr>Balance Data</vt:lpstr>
      <vt:lpstr>GL Grouping</vt:lpstr>
      <vt:lpstr>Select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Uriel Ilan</dc:creator>
  <cp:lastModifiedBy>Uriel Ilan</cp:lastModifiedBy>
  <dcterms:created xsi:type="dcterms:W3CDTF">2017-11-22T17:22:32Z</dcterms:created>
  <dcterms:modified xsi:type="dcterms:W3CDTF">2018-04-17T20:26:12Z</dcterms:modified>
</cp:coreProperties>
</file>