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Contiki17\Edemo\Plan\"/>
    </mc:Choice>
  </mc:AlternateContent>
  <bookViews>
    <workbookView xWindow="0" yWindow="555" windowWidth="14715" windowHeight="7935"/>
  </bookViews>
  <sheets>
    <sheet name="P&amp;L Company 1" sheetId="56" r:id="rId1"/>
    <sheet name="Investments &amp; CF Company 1" sheetId="57" r:id="rId2"/>
    <sheet name="Company 2" sheetId="54" r:id="rId3"/>
  </sheets>
  <calcPr calcId="171027" calcMode="autoNoTable" concurrentCalc="0"/>
</workbook>
</file>

<file path=xl/calcChain.xml><?xml version="1.0" encoding="utf-8"?>
<calcChain xmlns="http://schemas.openxmlformats.org/spreadsheetml/2006/main">
  <c r="E12" i="56" l="1"/>
  <c r="E27" i="57"/>
  <c r="E11" i="57"/>
  <c r="E12" i="57"/>
  <c r="E13" i="57"/>
  <c r="E20" i="57"/>
  <c r="E21" i="57"/>
  <c r="E22" i="57"/>
  <c r="E25" i="57"/>
  <c r="E26" i="57"/>
  <c r="E28" i="57"/>
  <c r="G28" i="57"/>
  <c r="G27" i="57"/>
  <c r="G26" i="57"/>
  <c r="G25" i="57"/>
  <c r="G22" i="57"/>
  <c r="G21" i="57"/>
  <c r="G20" i="57"/>
  <c r="G13" i="57"/>
  <c r="G12" i="57"/>
  <c r="G11" i="57"/>
  <c r="N16" i="57"/>
  <c r="S82" i="56"/>
  <c r="Z90" i="54"/>
  <c r="Z88" i="54"/>
  <c r="Z86" i="54"/>
  <c r="Z85" i="54"/>
  <c r="Z84" i="54"/>
  <c r="Z83" i="54"/>
  <c r="Z82" i="54"/>
  <c r="Z81" i="54"/>
  <c r="Z80" i="54"/>
  <c r="Z79" i="54"/>
  <c r="Z78" i="54"/>
  <c r="Z77" i="54"/>
  <c r="Z76" i="54"/>
  <c r="Z75" i="54"/>
  <c r="Z74" i="54"/>
  <c r="Z73" i="54"/>
  <c r="Z72" i="54"/>
  <c r="Z71" i="54"/>
  <c r="Z69" i="54"/>
  <c r="Z67" i="54"/>
  <c r="Z65" i="54"/>
  <c r="Z63" i="54"/>
  <c r="Z62" i="54"/>
  <c r="Z60" i="54"/>
  <c r="Z58" i="54"/>
  <c r="Z57" i="54"/>
  <c r="Z56" i="54"/>
  <c r="Z55" i="54"/>
  <c r="Z54" i="54"/>
  <c r="Z53" i="54"/>
  <c r="Z52" i="54"/>
  <c r="Z51" i="54"/>
  <c r="Z49" i="54"/>
  <c r="Z47" i="54"/>
  <c r="Z46" i="54"/>
  <c r="Z45" i="54"/>
  <c r="Z44" i="54"/>
  <c r="Z43" i="54"/>
  <c r="Z42" i="54"/>
  <c r="Z41" i="54"/>
  <c r="Z40" i="54"/>
  <c r="Z39" i="54"/>
  <c r="Z37" i="54"/>
  <c r="Z35" i="54"/>
  <c r="Z34" i="54"/>
  <c r="Z33" i="54"/>
  <c r="Z32" i="54"/>
  <c r="Z31" i="54"/>
  <c r="Z30" i="54"/>
  <c r="Z29" i="54"/>
  <c r="Z28" i="54"/>
  <c r="Z26" i="54"/>
  <c r="Z24" i="54"/>
  <c r="Z23" i="54"/>
  <c r="Z22" i="54"/>
  <c r="Z21" i="54"/>
  <c r="Z20" i="54"/>
  <c r="Z19" i="54"/>
  <c r="Z18" i="54"/>
  <c r="Z17" i="54"/>
  <c r="Z16" i="54"/>
  <c r="Z15" i="54"/>
  <c r="Z14" i="54"/>
  <c r="G14" i="56"/>
  <c r="F14" i="56"/>
  <c r="E14" i="56"/>
  <c r="D14" i="56"/>
  <c r="F28" i="57"/>
  <c r="D28" i="57"/>
  <c r="F27" i="57"/>
  <c r="D27" i="57"/>
  <c r="F26" i="57"/>
  <c r="D26" i="57"/>
  <c r="F25" i="57"/>
  <c r="D25" i="57"/>
  <c r="F22" i="57"/>
  <c r="D22" i="57"/>
  <c r="F21" i="57"/>
  <c r="D21" i="57"/>
  <c r="F20" i="57"/>
  <c r="D20" i="57"/>
  <c r="F13" i="57"/>
  <c r="D13" i="57"/>
  <c r="F12" i="57"/>
  <c r="D12" i="57"/>
  <c r="Z61" i="56"/>
  <c r="Z62" i="56"/>
  <c r="Z63" i="56"/>
  <c r="Z64" i="56"/>
  <c r="Z65" i="56"/>
  <c r="Z66" i="56"/>
  <c r="Z67" i="56"/>
  <c r="Z68" i="56"/>
  <c r="Z69" i="56"/>
  <c r="Z70" i="56"/>
  <c r="Z71" i="56"/>
  <c r="Z72" i="56"/>
  <c r="Z73" i="56"/>
  <c r="Z74" i="56"/>
  <c r="Z75" i="56"/>
  <c r="Z76" i="56"/>
  <c r="Z77" i="56"/>
  <c r="Z78" i="56"/>
  <c r="Z80" i="56"/>
  <c r="Z53" i="56"/>
  <c r="Z54" i="56"/>
  <c r="Z55" i="56"/>
  <c r="Z57" i="56"/>
  <c r="Z48" i="56"/>
  <c r="Z49" i="56"/>
  <c r="Z51" i="56"/>
  <c r="Z59" i="56"/>
  <c r="Z25" i="56"/>
  <c r="Z26" i="56"/>
  <c r="Z27" i="56"/>
  <c r="Z29" i="56"/>
  <c r="Z31" i="56"/>
  <c r="Z32" i="56"/>
  <c r="Z33" i="56"/>
  <c r="Z34" i="56"/>
  <c r="Z35" i="56"/>
  <c r="Z36" i="56"/>
  <c r="Z37" i="56"/>
  <c r="Z38" i="56"/>
  <c r="Z39" i="56"/>
  <c r="Z40" i="56"/>
  <c r="Z41" i="56"/>
  <c r="Z42" i="56"/>
  <c r="Z44" i="56"/>
  <c r="Z46" i="56"/>
  <c r="N21" i="56"/>
  <c r="N23" i="56"/>
  <c r="O21" i="56"/>
  <c r="O23" i="56"/>
  <c r="P21" i="56"/>
  <c r="P23" i="56"/>
  <c r="Q21" i="56"/>
  <c r="Q23" i="56"/>
  <c r="R21" i="56"/>
  <c r="R23" i="56"/>
  <c r="S21" i="56"/>
  <c r="S23" i="56"/>
  <c r="T21" i="56"/>
  <c r="T23" i="56"/>
  <c r="U21" i="56"/>
  <c r="U23" i="56"/>
  <c r="V21" i="56"/>
  <c r="V23" i="56"/>
  <c r="W21" i="56"/>
  <c r="W23" i="56"/>
  <c r="X21" i="56"/>
  <c r="X23" i="56"/>
  <c r="Y21" i="56"/>
  <c r="Y23" i="56"/>
  <c r="Z23" i="56"/>
  <c r="Z82" i="56"/>
  <c r="Y80" i="56"/>
  <c r="Y57" i="56"/>
  <c r="Y51" i="56"/>
  <c r="Y59" i="56"/>
  <c r="Y29" i="56"/>
  <c r="Y44" i="56"/>
  <c r="Y46" i="56"/>
  <c r="Y82" i="56"/>
  <c r="X80" i="56"/>
  <c r="X57" i="56"/>
  <c r="X51" i="56"/>
  <c r="X59" i="56"/>
  <c r="X29" i="56"/>
  <c r="X44" i="56"/>
  <c r="X46" i="56"/>
  <c r="X82" i="56"/>
  <c r="W80" i="56"/>
  <c r="W57" i="56"/>
  <c r="W51" i="56"/>
  <c r="W59" i="56"/>
  <c r="W29" i="56"/>
  <c r="W44" i="56"/>
  <c r="W46" i="56"/>
  <c r="W82" i="56"/>
  <c r="V80" i="56"/>
  <c r="V57" i="56"/>
  <c r="V51" i="56"/>
  <c r="V59" i="56"/>
  <c r="V29" i="56"/>
  <c r="V44" i="56"/>
  <c r="V46" i="56"/>
  <c r="V82" i="56"/>
  <c r="U80" i="56"/>
  <c r="U57" i="56"/>
  <c r="U51" i="56"/>
  <c r="U59" i="56"/>
  <c r="U29" i="56"/>
  <c r="U44" i="56"/>
  <c r="U46" i="56"/>
  <c r="U82" i="56"/>
  <c r="T80" i="56"/>
  <c r="T57" i="56"/>
  <c r="T51" i="56"/>
  <c r="T59" i="56"/>
  <c r="T29" i="56"/>
  <c r="T44" i="56"/>
  <c r="T46" i="56"/>
  <c r="T82" i="56"/>
  <c r="S80" i="56"/>
  <c r="S57" i="56"/>
  <c r="S51" i="56"/>
  <c r="S59" i="56"/>
  <c r="S29" i="56"/>
  <c r="S44" i="56"/>
  <c r="S46" i="56"/>
  <c r="R80" i="56"/>
  <c r="R57" i="56"/>
  <c r="R51" i="56"/>
  <c r="R59" i="56"/>
  <c r="R29" i="56"/>
  <c r="R44" i="56"/>
  <c r="R46" i="56"/>
  <c r="R82" i="56"/>
  <c r="Q80" i="56"/>
  <c r="Q57" i="56"/>
  <c r="Q51" i="56"/>
  <c r="Q59" i="56"/>
  <c r="Q29" i="56"/>
  <c r="Q44" i="56"/>
  <c r="Q46" i="56"/>
  <c r="Q82" i="56"/>
  <c r="P80" i="56"/>
  <c r="P57" i="56"/>
  <c r="P51" i="56"/>
  <c r="P59" i="56"/>
  <c r="P29" i="56"/>
  <c r="P44" i="56"/>
  <c r="P46" i="56"/>
  <c r="P82" i="56"/>
  <c r="O80" i="56"/>
  <c r="O57" i="56"/>
  <c r="O51" i="56"/>
  <c r="O59" i="56"/>
  <c r="O29" i="56"/>
  <c r="O44" i="56"/>
  <c r="O46" i="56"/>
  <c r="O82" i="56"/>
  <c r="N80" i="56"/>
  <c r="N57" i="56"/>
  <c r="N51" i="56"/>
  <c r="N59" i="56"/>
  <c r="N29" i="56"/>
  <c r="N44" i="56"/>
  <c r="N46" i="56"/>
  <c r="N82" i="56"/>
  <c r="Z21" i="56"/>
  <c r="Z19" i="56"/>
  <c r="Z18" i="56"/>
  <c r="Z17" i="56"/>
  <c r="Z16" i="56"/>
  <c r="Z15" i="56"/>
  <c r="Z14" i="56"/>
  <c r="Z12" i="56"/>
  <c r="G53" i="56"/>
  <c r="F53" i="56"/>
  <c r="E53" i="56"/>
  <c r="D53" i="56"/>
  <c r="G49" i="56"/>
  <c r="F49" i="56"/>
  <c r="E49" i="56"/>
  <c r="D49" i="56"/>
  <c r="F11" i="57"/>
  <c r="D11" i="57"/>
  <c r="G78" i="56"/>
  <c r="F78" i="56"/>
  <c r="E78" i="56"/>
  <c r="D78" i="56"/>
  <c r="G77" i="56"/>
  <c r="F77" i="56"/>
  <c r="E77" i="56"/>
  <c r="D77" i="56"/>
  <c r="G76" i="56"/>
  <c r="F76" i="56"/>
  <c r="E76" i="56"/>
  <c r="D76" i="56"/>
  <c r="G75" i="56"/>
  <c r="F75" i="56"/>
  <c r="E75" i="56"/>
  <c r="D75" i="56"/>
  <c r="G74" i="56"/>
  <c r="F74" i="56"/>
  <c r="E74" i="56"/>
  <c r="D74" i="56"/>
  <c r="G73" i="56"/>
  <c r="F73" i="56"/>
  <c r="E73" i="56"/>
  <c r="D73" i="56"/>
  <c r="G72" i="56"/>
  <c r="F72" i="56"/>
  <c r="E72" i="56"/>
  <c r="D72" i="56"/>
  <c r="G71" i="56"/>
  <c r="F71" i="56"/>
  <c r="E71" i="56"/>
  <c r="D71" i="56"/>
  <c r="G70" i="56"/>
  <c r="F70" i="56"/>
  <c r="E70" i="56"/>
  <c r="D70" i="56"/>
  <c r="G69" i="56"/>
  <c r="F69" i="56"/>
  <c r="E69" i="56"/>
  <c r="D69" i="56"/>
  <c r="G68" i="56"/>
  <c r="F68" i="56"/>
  <c r="E68" i="56"/>
  <c r="D68" i="56"/>
  <c r="G67" i="56"/>
  <c r="F67" i="56"/>
  <c r="E67" i="56"/>
  <c r="D67" i="56"/>
  <c r="G66" i="56"/>
  <c r="F66" i="56"/>
  <c r="E66" i="56"/>
  <c r="D66" i="56"/>
  <c r="G65" i="56"/>
  <c r="F65" i="56"/>
  <c r="E65" i="56"/>
  <c r="D65" i="56"/>
  <c r="G64" i="56"/>
  <c r="F64" i="56"/>
  <c r="E64" i="56"/>
  <c r="D64" i="56"/>
  <c r="G63" i="56"/>
  <c r="F63" i="56"/>
  <c r="E63" i="56"/>
  <c r="D63" i="56"/>
  <c r="G62" i="56"/>
  <c r="F62" i="56"/>
  <c r="E62" i="56"/>
  <c r="D62" i="56"/>
  <c r="G61" i="56"/>
  <c r="F61" i="56"/>
  <c r="E61" i="56"/>
  <c r="D61" i="56"/>
  <c r="G55" i="56"/>
  <c r="F55" i="56"/>
  <c r="E55" i="56"/>
  <c r="D55" i="56"/>
  <c r="G54" i="56"/>
  <c r="F54" i="56"/>
  <c r="E54" i="56"/>
  <c r="D54" i="56"/>
  <c r="G48" i="56"/>
  <c r="F48" i="56"/>
  <c r="E48" i="56"/>
  <c r="D48" i="56"/>
  <c r="G42" i="56"/>
  <c r="F42" i="56"/>
  <c r="E42" i="56"/>
  <c r="D42" i="56"/>
  <c r="G41" i="56"/>
  <c r="F41" i="56"/>
  <c r="E41" i="56"/>
  <c r="D41" i="56"/>
  <c r="G40" i="56"/>
  <c r="F40" i="56"/>
  <c r="E40" i="56"/>
  <c r="D40" i="56"/>
  <c r="G39" i="56"/>
  <c r="F39" i="56"/>
  <c r="E39" i="56"/>
  <c r="D39" i="56"/>
  <c r="G38" i="56"/>
  <c r="F38" i="56"/>
  <c r="E38" i="56"/>
  <c r="D38" i="56"/>
  <c r="G37" i="56"/>
  <c r="F37" i="56"/>
  <c r="E37" i="56"/>
  <c r="D37" i="56"/>
  <c r="G36" i="56"/>
  <c r="F36" i="56"/>
  <c r="E36" i="56"/>
  <c r="D36" i="56"/>
  <c r="G35" i="56"/>
  <c r="F35" i="56"/>
  <c r="E35" i="56"/>
  <c r="D35" i="56"/>
  <c r="G34" i="56"/>
  <c r="F34" i="56"/>
  <c r="E34" i="56"/>
  <c r="D34" i="56"/>
  <c r="G33" i="56"/>
  <c r="F33" i="56"/>
  <c r="E33" i="56"/>
  <c r="D33" i="56"/>
  <c r="G32" i="56"/>
  <c r="F32" i="56"/>
  <c r="E32" i="56"/>
  <c r="D32" i="56"/>
  <c r="G31" i="56"/>
  <c r="F31" i="56"/>
  <c r="E31" i="56"/>
  <c r="D31" i="56"/>
  <c r="G27" i="56"/>
  <c r="F27" i="56"/>
  <c r="E27" i="56"/>
  <c r="D27" i="56"/>
  <c r="G26" i="56"/>
  <c r="F26" i="56"/>
  <c r="E26" i="56"/>
  <c r="D26" i="56"/>
  <c r="G25" i="56"/>
  <c r="F25" i="56"/>
  <c r="E25" i="56"/>
  <c r="D25" i="56"/>
  <c r="G19" i="56"/>
  <c r="F19" i="56"/>
  <c r="E19" i="56"/>
  <c r="D19" i="56"/>
  <c r="G18" i="56"/>
  <c r="F18" i="56"/>
  <c r="E18" i="56"/>
  <c r="D18" i="56"/>
  <c r="G17" i="56"/>
  <c r="F17" i="56"/>
  <c r="E17" i="56"/>
  <c r="D17" i="56"/>
  <c r="G16" i="56"/>
  <c r="F16" i="56"/>
  <c r="E16" i="56"/>
  <c r="D16" i="56"/>
  <c r="G15" i="56"/>
  <c r="F15" i="56"/>
  <c r="E15" i="56"/>
  <c r="D15" i="56"/>
  <c r="D12" i="56"/>
  <c r="F12" i="56"/>
  <c r="G12" i="56"/>
  <c r="D14" i="54"/>
  <c r="E14" i="54"/>
  <c r="F14" i="54"/>
  <c r="G14" i="54"/>
  <c r="D15" i="54"/>
  <c r="E15" i="54"/>
  <c r="F15" i="54"/>
  <c r="G15" i="54"/>
  <c r="D16" i="54"/>
  <c r="E16" i="54"/>
  <c r="F16" i="54"/>
  <c r="G16" i="54"/>
  <c r="D17" i="54"/>
  <c r="E17" i="54"/>
  <c r="F17" i="54"/>
  <c r="G17" i="54"/>
  <c r="D18" i="54"/>
  <c r="E18" i="54"/>
  <c r="F18" i="54"/>
  <c r="G18" i="54"/>
  <c r="D19" i="54"/>
  <c r="E19" i="54"/>
  <c r="F19" i="54"/>
  <c r="G19" i="54"/>
  <c r="D20" i="54"/>
  <c r="E20" i="54"/>
  <c r="F20" i="54"/>
  <c r="G20" i="54"/>
  <c r="D21" i="54"/>
  <c r="E21" i="54"/>
  <c r="F21" i="54"/>
  <c r="G21" i="54"/>
  <c r="D22" i="54"/>
  <c r="E22" i="54"/>
  <c r="F22" i="54"/>
  <c r="G22" i="54"/>
  <c r="D23" i="54"/>
  <c r="E23" i="54"/>
  <c r="F23" i="54"/>
  <c r="G23" i="54"/>
  <c r="D24" i="54"/>
  <c r="E24" i="54"/>
  <c r="F24" i="54"/>
  <c r="G24" i="54"/>
  <c r="D28" i="54"/>
  <c r="E28" i="54"/>
  <c r="F28" i="54"/>
  <c r="G28" i="54"/>
  <c r="D29" i="54"/>
  <c r="E29" i="54"/>
  <c r="F29" i="54"/>
  <c r="G29" i="54"/>
  <c r="D30" i="54"/>
  <c r="E30" i="54"/>
  <c r="F30" i="54"/>
  <c r="G30" i="54"/>
  <c r="D31" i="54"/>
  <c r="E31" i="54"/>
  <c r="F31" i="54"/>
  <c r="G31" i="54"/>
  <c r="D32" i="54"/>
  <c r="E32" i="54"/>
  <c r="F32" i="54"/>
  <c r="G32" i="54"/>
  <c r="D33" i="54"/>
  <c r="E33" i="54"/>
  <c r="F33" i="54"/>
  <c r="G33" i="54"/>
  <c r="D34" i="54"/>
  <c r="E34" i="54"/>
  <c r="F34" i="54"/>
  <c r="G34" i="54"/>
  <c r="D35" i="54"/>
  <c r="E35" i="54"/>
  <c r="F35" i="54"/>
  <c r="G35" i="54"/>
  <c r="D39" i="54"/>
  <c r="E39" i="54"/>
  <c r="F39" i="54"/>
  <c r="G39" i="54"/>
  <c r="D40" i="54"/>
  <c r="E40" i="54"/>
  <c r="F40" i="54"/>
  <c r="G40" i="54"/>
  <c r="D41" i="54"/>
  <c r="E41" i="54"/>
  <c r="F41" i="54"/>
  <c r="G41" i="54"/>
  <c r="D42" i="54"/>
  <c r="E42" i="54"/>
  <c r="F42" i="54"/>
  <c r="G42" i="54"/>
  <c r="D43" i="54"/>
  <c r="E43" i="54"/>
  <c r="F43" i="54"/>
  <c r="G43" i="54"/>
  <c r="D44" i="54"/>
  <c r="E44" i="54"/>
  <c r="F44" i="54"/>
  <c r="G44" i="54"/>
  <c r="D45" i="54"/>
  <c r="E45" i="54"/>
  <c r="F45" i="54"/>
  <c r="G45" i="54"/>
  <c r="D46" i="54"/>
  <c r="E46" i="54"/>
  <c r="F46" i="54"/>
  <c r="G46" i="54"/>
  <c r="D47" i="54"/>
  <c r="E47" i="54"/>
  <c r="F47" i="54"/>
  <c r="G47" i="54"/>
  <c r="D51" i="54"/>
  <c r="E51" i="54"/>
  <c r="F51" i="54"/>
  <c r="G51" i="54"/>
  <c r="D52" i="54"/>
  <c r="E52" i="54"/>
  <c r="F52" i="54"/>
  <c r="G52" i="54"/>
  <c r="D53" i="54"/>
  <c r="E53" i="54"/>
  <c r="F53" i="54"/>
  <c r="G53" i="54"/>
  <c r="D54" i="54"/>
  <c r="E54" i="54"/>
  <c r="F54" i="54"/>
  <c r="G54" i="54"/>
  <c r="D55" i="54"/>
  <c r="E55" i="54"/>
  <c r="F55" i="54"/>
  <c r="G55" i="54"/>
  <c r="D56" i="54"/>
  <c r="E56" i="54"/>
  <c r="F56" i="54"/>
  <c r="G56" i="54"/>
  <c r="D57" i="54"/>
  <c r="E57" i="54"/>
  <c r="F57" i="54"/>
  <c r="G57" i="54"/>
  <c r="D58" i="54"/>
  <c r="E58" i="54"/>
  <c r="F58" i="54"/>
  <c r="G58" i="54"/>
  <c r="D62" i="54"/>
  <c r="E62" i="54"/>
  <c r="F62" i="54"/>
  <c r="G62" i="54"/>
  <c r="D63" i="54"/>
  <c r="E63" i="54"/>
  <c r="F63" i="54"/>
  <c r="G63" i="54"/>
  <c r="D67" i="54"/>
  <c r="E67" i="54"/>
  <c r="F67" i="54"/>
  <c r="G67" i="54"/>
  <c r="D71" i="54"/>
  <c r="E71" i="54"/>
  <c r="F71" i="54"/>
  <c r="G71" i="54"/>
  <c r="D72" i="54"/>
  <c r="E72" i="54"/>
  <c r="F72" i="54"/>
  <c r="G72" i="54"/>
  <c r="D73" i="54"/>
  <c r="E73" i="54"/>
  <c r="F73" i="54"/>
  <c r="G73" i="54"/>
  <c r="D74" i="54"/>
  <c r="E74" i="54"/>
  <c r="F74" i="54"/>
  <c r="G74" i="54"/>
  <c r="D75" i="54"/>
  <c r="E75" i="54"/>
  <c r="F75" i="54"/>
  <c r="G75" i="54"/>
  <c r="D76" i="54"/>
  <c r="E76" i="54"/>
  <c r="F76" i="54"/>
  <c r="G76" i="54"/>
  <c r="D77" i="54"/>
  <c r="E77" i="54"/>
  <c r="F77" i="54"/>
  <c r="G77" i="54"/>
  <c r="D78" i="54"/>
  <c r="E78" i="54"/>
  <c r="F78" i="54"/>
  <c r="G78" i="54"/>
  <c r="D79" i="54"/>
  <c r="E79" i="54"/>
  <c r="F79" i="54"/>
  <c r="G79" i="54"/>
  <c r="D80" i="54"/>
  <c r="E80" i="54"/>
  <c r="F80" i="54"/>
  <c r="G80" i="54"/>
  <c r="D81" i="54"/>
  <c r="E81" i="54"/>
  <c r="F81" i="54"/>
  <c r="G81" i="54"/>
  <c r="D82" i="54"/>
  <c r="E82" i="54"/>
  <c r="F82" i="54"/>
  <c r="G82" i="54"/>
  <c r="D83" i="54"/>
  <c r="E83" i="54"/>
  <c r="F83" i="54"/>
  <c r="G83" i="54"/>
  <c r="D84" i="54"/>
  <c r="E84" i="54"/>
  <c r="F84" i="54"/>
  <c r="G84" i="54"/>
  <c r="D85" i="54"/>
  <c r="E85" i="54"/>
  <c r="F85" i="54"/>
  <c r="G85" i="54"/>
  <c r="D86" i="54"/>
  <c r="E86" i="54"/>
  <c r="F86" i="54"/>
  <c r="G86" i="54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<sst xmlns="http://schemas.openxmlformats.org/spreadsheetml/2006/main" count="517" uniqueCount="81">
  <si>
    <t>00111</t>
  </si>
  <si>
    <t>00010020</t>
  </si>
  <si>
    <t>00001</t>
  </si>
  <si>
    <t>00005</t>
  </si>
  <si>
    <t>00003</t>
  </si>
  <si>
    <t>00500</t>
  </si>
  <si>
    <t>00700</t>
  </si>
  <si>
    <t>00900</t>
  </si>
  <si>
    <t>00011</t>
  </si>
  <si>
    <t>00513</t>
  </si>
  <si>
    <t>00514</t>
  </si>
  <si>
    <t>00000</t>
  </si>
  <si>
    <t>00011000</t>
  </si>
  <si>
    <t>00017010</t>
  </si>
  <si>
    <t>00030002</t>
  </si>
  <si>
    <t>00030080</t>
  </si>
  <si>
    <t>00030330</t>
  </si>
  <si>
    <t>00031110</t>
  </si>
  <si>
    <t>00031131</t>
  </si>
  <si>
    <t>00031170</t>
  </si>
  <si>
    <t>00031190</t>
  </si>
  <si>
    <t>00031199</t>
  </si>
  <si>
    <t>00031500</t>
  </si>
  <si>
    <t>00034999</t>
  </si>
  <si>
    <t>00036000</t>
  </si>
  <si>
    <t>00036020</t>
  </si>
  <si>
    <t>00036072</t>
  </si>
  <si>
    <t>00036090</t>
  </si>
  <si>
    <t>00036095</t>
  </si>
  <si>
    <t>00037070</t>
  </si>
  <si>
    <t>00038011</t>
  </si>
  <si>
    <t>00040012</t>
  </si>
  <si>
    <t>00040130</t>
  </si>
  <si>
    <t>00040139</t>
  </si>
  <si>
    <t>00050000</t>
  </si>
  <si>
    <t>00060163</t>
  </si>
  <si>
    <t>00061103</t>
  </si>
  <si>
    <t>00061211</t>
  </si>
  <si>
    <t>00061212</t>
  </si>
  <si>
    <t>00070008</t>
  </si>
  <si>
    <t>00070117</t>
  </si>
  <si>
    <t>06150403</t>
  </si>
  <si>
    <t>07010103</t>
  </si>
  <si>
    <t>07010145</t>
  </si>
  <si>
    <t>07500101</t>
  </si>
  <si>
    <t>Budget Company 2</t>
  </si>
  <si>
    <t>Year</t>
  </si>
  <si>
    <t>Month</t>
  </si>
  <si>
    <t>Firm</t>
  </si>
  <si>
    <t>Account Number</t>
  </si>
  <si>
    <t>Account Name</t>
  </si>
  <si>
    <t>Activity Number Products</t>
  </si>
  <si>
    <t>Activity Name Products</t>
  </si>
  <si>
    <t>Monetary value/Quantity</t>
  </si>
  <si>
    <t>m</t>
  </si>
  <si>
    <t>General</t>
  </si>
  <si>
    <t>Size 1</t>
  </si>
  <si>
    <t>Admin</t>
  </si>
  <si>
    <t>Pattern a</t>
  </si>
  <si>
    <t>Necklaces</t>
  </si>
  <si>
    <t>Line 1</t>
  </si>
  <si>
    <t>Line 7</t>
  </si>
  <si>
    <t>Line 11</t>
  </si>
  <si>
    <t>Packing 1</t>
  </si>
  <si>
    <t>Packing 2</t>
  </si>
  <si>
    <t>Print 2</t>
  </si>
  <si>
    <t>Act No</t>
  </si>
  <si>
    <t>Act Name</t>
  </si>
  <si>
    <t>Account No</t>
  </si>
  <si>
    <t>All 2017</t>
  </si>
  <si>
    <t>Total Inc</t>
  </si>
  <si>
    <t>Total Exp</t>
  </si>
  <si>
    <t>Balnce Size 1</t>
  </si>
  <si>
    <t>Balnce Pattern a</t>
  </si>
  <si>
    <t>Balnce Necklacess</t>
  </si>
  <si>
    <t>Balnce Company 1</t>
  </si>
  <si>
    <t>All Year</t>
  </si>
  <si>
    <t>Total Investment plan</t>
  </si>
  <si>
    <t>Cash Flow Accounts</t>
  </si>
  <si>
    <t>aBcD 1234</t>
  </si>
  <si>
    <t>Balnce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</si>
</sst>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64" formatCode="[Red]#,##0;\-#,##0"/>
    <numFmt numFmtId="165" formatCode="_ * #,##0_ ;_ * \-#,##0_ ;_ * &quot;-&quot;??_ ;_ @_ "/>
  </numFmts>
  <fonts count="5" x14ac:knownFonts="1">
    <font>
      <sz val="10"/>
      <name val="Arial"/>
      <charset val="177"/>
    </font>
    <font>
      <b/>
      <sz val="10"/>
      <name val="Arial"/>
      <family val="2"/>
    </font>
    <font>
      <sz val="10"/>
      <name val="Arial"/>
      <family val="2"/>
    </font>
    <font>
      <b/>
      <sz val="48"/>
      <name val="Arial"/>
      <family val="2"/>
    </font>
    <font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NumberFormat="1"/>
    <xf numFmtId="0" fontId="0" fillId="0" borderId="0" xfId="0" applyAlignment="1">
      <alignment horizontal="right"/>
    </xf>
    <xf numFmtId="0" fontId="0" fillId="2" borderId="0" xfId="0" applyNumberFormat="1" applyFill="1"/>
    <xf numFmtId="0" fontId="1" fillId="0" borderId="0" xfId="0" applyFont="1"/>
    <xf numFmtId="38" fontId="0" fillId="0" borderId="0" xfId="0" applyNumberFormat="1" applyAlignment="1">
      <alignment horizontal="right"/>
    </xf>
    <xf numFmtId="38" fontId="1" fillId="0" borderId="0" xfId="0" applyNumberFormat="1" applyFont="1" applyAlignment="1">
      <alignment horizontal="right"/>
    </xf>
    <xf numFmtId="38" fontId="1" fillId="6" borderId="0" xfId="0" applyNumberFormat="1" applyFont="1" applyFill="1" applyAlignment="1">
      <alignment horizontal="right"/>
    </xf>
    <xf numFmtId="0" fontId="0" fillId="0" borderId="0" xfId="0" applyNumberFormat="1" applyAlignment="1">
      <alignment wrapText="1"/>
    </xf>
    <xf numFmtId="38" fontId="1" fillId="3" borderId="0" xfId="0" applyNumberFormat="1" applyFont="1" applyFill="1" applyAlignment="1">
      <alignment horizontal="right" wrapText="1"/>
    </xf>
    <xf numFmtId="0" fontId="0" fillId="0" borderId="0" xfId="0" applyAlignment="1">
      <alignment wrapText="1"/>
    </xf>
    <xf numFmtId="38" fontId="1" fillId="3" borderId="0" xfId="0" applyNumberFormat="1" applyFont="1" applyFill="1" applyAlignment="1">
      <alignment wrapText="1"/>
    </xf>
    <xf numFmtId="0" fontId="0" fillId="0" borderId="0" xfId="0" applyNumberFormat="1" applyAlignment="1">
      <alignment horizontal="right"/>
    </xf>
    <xf numFmtId="164" fontId="1" fillId="0" borderId="0" xfId="0" applyNumberFormat="1" applyFont="1" applyAlignment="1"/>
    <xf numFmtId="164" fontId="0" fillId="0" borderId="0" xfId="0" applyNumberFormat="1" applyAlignment="1">
      <alignment horizontal="right"/>
    </xf>
    <xf numFmtId="164" fontId="1" fillId="5" borderId="0" xfId="0" applyNumberFormat="1" applyFont="1" applyFill="1" applyAlignment="1">
      <alignment horizontal="right"/>
    </xf>
    <xf numFmtId="164" fontId="1" fillId="4" borderId="0" xfId="0" applyNumberFormat="1" applyFont="1" applyFill="1" applyAlignment="1">
      <alignment horizontal="right"/>
    </xf>
    <xf numFmtId="164" fontId="1" fillId="7" borderId="0" xfId="0" applyNumberFormat="1" applyFont="1" applyFill="1" applyAlignment="1">
      <alignment horizontal="right"/>
    </xf>
    <xf numFmtId="0" fontId="0" fillId="0" borderId="0" xfId="0" applyNumberFormat="1" applyAlignment="1">
      <alignment horizontal="right" wrapText="1"/>
    </xf>
    <xf numFmtId="164" fontId="1" fillId="8" borderId="0" xfId="0" applyNumberFormat="1" applyFont="1" applyFill="1"/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165" fontId="0" fillId="0" borderId="0" xfId="1" applyNumberFormat="1" applyFont="1"/>
    <xf numFmtId="165" fontId="1" fillId="0" borderId="0" xfId="1" applyNumberFormat="1" applyFont="1"/>
    <xf numFmtId="0" fontId="2" fillId="0" borderId="0" xfId="0" applyFont="1" applyAlignment="1">
      <alignment horizontal="right"/>
    </xf>
    <xf numFmtId="0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2" borderId="0" xfId="0" applyNumberFormat="1" applyFill="1" applyAlignment="1">
      <alignment horizontal="left"/>
    </xf>
    <xf numFmtId="0" fontId="0" fillId="0" borderId="0" xfId="0" applyNumberFormat="1" applyAlignment="1">
      <alignment horizontal="left" wrapText="1"/>
    </xf>
    <xf numFmtId="38" fontId="1" fillId="3" borderId="0" xfId="0" applyNumberFormat="1" applyFont="1" applyFill="1" applyAlignment="1">
      <alignment horizontal="left" wrapText="1"/>
    </xf>
    <xf numFmtId="0" fontId="0" fillId="0" borderId="0" xfId="0" applyAlignment="1">
      <alignment horizontal="left" wrapText="1"/>
    </xf>
    <xf numFmtId="38" fontId="1" fillId="0" borderId="0" xfId="0" applyNumberFormat="1" applyFont="1" applyAlignment="1">
      <alignment horizontal="left"/>
    </xf>
    <xf numFmtId="38" fontId="0" fillId="0" borderId="0" xfId="0" applyNumberFormat="1" applyAlignment="1">
      <alignment horizontal="left"/>
    </xf>
    <xf numFmtId="38" fontId="1" fillId="5" borderId="0" xfId="0" applyNumberFormat="1" applyFont="1" applyFill="1" applyAlignment="1">
      <alignment horizontal="left"/>
    </xf>
    <xf numFmtId="38" fontId="0" fillId="5" borderId="0" xfId="0" applyNumberFormat="1" applyFill="1" applyAlignment="1">
      <alignment horizontal="left"/>
    </xf>
    <xf numFmtId="38" fontId="1" fillId="4" borderId="0" xfId="0" applyNumberFormat="1" applyFont="1" applyFill="1" applyAlignment="1">
      <alignment horizontal="left"/>
    </xf>
    <xf numFmtId="38" fontId="1" fillId="7" borderId="0" xfId="0" applyNumberFormat="1" applyFont="1" applyFill="1" applyAlignment="1">
      <alignment horizontal="left"/>
    </xf>
    <xf numFmtId="38" fontId="0" fillId="7" borderId="0" xfId="0" applyNumberFormat="1" applyFill="1" applyAlignment="1">
      <alignment horizontal="left"/>
    </xf>
    <xf numFmtId="0" fontId="1" fillId="8" borderId="0" xfId="0" applyFont="1" applyFill="1" applyAlignment="1">
      <alignment horizontal="left"/>
    </xf>
    <xf numFmtId="38" fontId="1" fillId="9" borderId="0" xfId="0" applyNumberFormat="1" applyFont="1" applyFill="1" applyAlignment="1">
      <alignment horizontal="left" wrapText="1"/>
    </xf>
    <xf numFmtId="38" fontId="1" fillId="9" borderId="0" xfId="0" applyNumberFormat="1" applyFont="1" applyFill="1" applyAlignment="1">
      <alignment wrapText="1"/>
    </xf>
    <xf numFmtId="38" fontId="1" fillId="9" borderId="0" xfId="0" applyNumberFormat="1" applyFont="1" applyFill="1" applyAlignment="1">
      <alignment horizontal="right" wrapText="1"/>
    </xf>
    <xf numFmtId="0" fontId="3" fillId="9" borderId="0" xfId="0" applyFont="1" applyFill="1" applyAlignment="1">
      <alignment horizontal="left"/>
    </xf>
    <xf numFmtId="0" fontId="0" fillId="9" borderId="0" xfId="0" applyFill="1"/>
    <xf numFmtId="38" fontId="1" fillId="6" borderId="0" xfId="0" applyNumberFormat="1" applyFont="1" applyFill="1" applyAlignment="1">
      <alignment horizontal="left"/>
    </xf>
    <xf numFmtId="38" fontId="0" fillId="6" borderId="0" xfId="0" applyNumberFormat="1" applyFill="1" applyAlignment="1">
      <alignment horizontal="left"/>
    </xf>
    <xf numFmtId="49" fontId="4" fillId="10" borderId="0" xfId="0" applyNumberFormat="1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C97"/>
  <sheetViews>
    <sheetView tabSelected="1" zoomScaleNormal="100" workbookViewId="0"/>
  </sheetViews>
  <sheetFormatPr defaultRowHeight="12.75" x14ac:dyDescent="0.2"/>
  <cols>
    <col min="1" max="1" width="4.85546875" style="1" bestFit="1" customWidth="1"/>
    <col min="2" max="2" width="6.140625" style="1" bestFit="1" customWidth="1"/>
    <col min="3" max="3" width="5.7109375" style="1" bestFit="1" customWidth="1"/>
    <col min="4" max="4" width="15" style="12" bestFit="1" customWidth="1"/>
    <col min="5" max="5" width="22.42578125" style="12" bestFit="1" customWidth="1"/>
    <col min="6" max="6" width="22.42578125" style="28" bestFit="1" customWidth="1"/>
    <col min="7" max="7" width="20.7109375" style="28" bestFit="1" customWidth="1"/>
    <col min="8" max="8" width="21.42578125" style="28" bestFit="1" customWidth="1"/>
    <col min="9" max="9" width="3.42578125" style="28" customWidth="1"/>
    <col min="10" max="10" width="8.85546875" style="29" customWidth="1"/>
    <col min="11" max="11" width="11.42578125" style="29" customWidth="1"/>
    <col min="12" max="12" width="11.7109375" style="29" customWidth="1"/>
    <col min="13" max="13" width="22.5703125" style="29" customWidth="1"/>
    <col min="14" max="25" width="8.85546875" customWidth="1"/>
    <col min="26" max="26" width="12.42578125" style="4" customWidth="1"/>
    <col min="27" max="32" width="17" bestFit="1" customWidth="1"/>
    <col min="33" max="33" width="17.28515625" bestFit="1" customWidth="1"/>
    <col min="34" max="34" width="16.42578125" bestFit="1" customWidth="1"/>
  </cols>
  <sheetData>
    <row r="1" spans="1:27" s="1" customFormat="1" x14ac:dyDescent="0.2">
      <c r="A1" s="3" t="s">
        <v>46</v>
      </c>
      <c r="F1" s="28"/>
      <c r="G1" s="28"/>
      <c r="H1" s="28"/>
      <c r="I1" s="28"/>
      <c r="J1" s="28"/>
      <c r="K1" s="29"/>
      <c r="L1" s="28"/>
      <c r="M1" s="28"/>
      <c r="N1" s="1">
        <v>2017</v>
      </c>
      <c r="O1" s="1">
        <v>2017</v>
      </c>
      <c r="P1" s="1">
        <v>2017</v>
      </c>
      <c r="Q1" s="1">
        <v>2017</v>
      </c>
      <c r="R1" s="1">
        <v>2017</v>
      </c>
      <c r="S1" s="1">
        <v>2017</v>
      </c>
      <c r="T1" s="1">
        <v>2017</v>
      </c>
      <c r="U1" s="1">
        <v>2017</v>
      </c>
      <c r="V1" s="1">
        <v>2017</v>
      </c>
      <c r="W1" s="1">
        <v>2017</v>
      </c>
      <c r="X1" s="1">
        <v>2017</v>
      </c>
      <c r="Y1" s="1">
        <v>2017</v>
      </c>
      <c r="Z1" s="20"/>
    </row>
    <row r="2" spans="1:27" s="1" customFormat="1" x14ac:dyDescent="0.2">
      <c r="B2" s="3" t="s">
        <v>47</v>
      </c>
      <c r="F2" s="28"/>
      <c r="G2" s="28"/>
      <c r="H2" s="28"/>
      <c r="I2" s="28"/>
      <c r="J2" s="28"/>
      <c r="K2" s="29"/>
      <c r="L2" s="28"/>
      <c r="M2" s="28"/>
      <c r="N2" s="1">
        <v>1</v>
      </c>
      <c r="O2" s="1">
        <v>2</v>
      </c>
      <c r="P2" s="1">
        <v>3</v>
      </c>
      <c r="Q2" s="1">
        <v>4</v>
      </c>
      <c r="R2" s="1">
        <v>5</v>
      </c>
      <c r="S2" s="1">
        <v>6</v>
      </c>
      <c r="T2" s="1">
        <v>7</v>
      </c>
      <c r="U2" s="1">
        <v>8</v>
      </c>
      <c r="V2" s="1">
        <v>9</v>
      </c>
      <c r="W2" s="1">
        <v>10</v>
      </c>
      <c r="X2" s="1">
        <v>11</v>
      </c>
      <c r="Y2" s="1">
        <v>12</v>
      </c>
      <c r="Z2" s="20"/>
    </row>
    <row r="3" spans="1:27" s="1" customFormat="1" x14ac:dyDescent="0.2">
      <c r="C3" s="3" t="s">
        <v>48</v>
      </c>
      <c r="F3" s="28"/>
      <c r="G3" s="28"/>
      <c r="H3" s="28"/>
      <c r="I3" s="28"/>
      <c r="J3" s="28"/>
      <c r="K3" s="29"/>
      <c r="L3" s="28"/>
      <c r="M3" s="28"/>
      <c r="N3" s="1">
        <v>1</v>
      </c>
      <c r="O3" s="1">
        <v>1</v>
      </c>
      <c r="P3" s="1">
        <v>1</v>
      </c>
      <c r="Q3" s="1">
        <v>1</v>
      </c>
      <c r="R3" s="1">
        <v>1</v>
      </c>
      <c r="S3" s="1">
        <v>1</v>
      </c>
      <c r="T3" s="1">
        <v>1</v>
      </c>
      <c r="U3" s="1">
        <v>1</v>
      </c>
      <c r="V3" s="1">
        <v>1</v>
      </c>
      <c r="W3" s="1">
        <v>1</v>
      </c>
      <c r="X3" s="1">
        <v>1</v>
      </c>
      <c r="Y3" s="1">
        <v>1</v>
      </c>
      <c r="Z3" s="20"/>
    </row>
    <row r="4" spans="1:27" s="1" customFormat="1" x14ac:dyDescent="0.2">
      <c r="D4" s="3" t="s">
        <v>49</v>
      </c>
      <c r="F4" s="28"/>
      <c r="G4" s="28"/>
      <c r="H4" s="28"/>
      <c r="I4" s="28"/>
      <c r="J4" s="28"/>
      <c r="K4" s="29"/>
      <c r="L4" s="28"/>
      <c r="M4" s="28"/>
      <c r="Z4" s="20"/>
    </row>
    <row r="5" spans="1:27" s="1" customFormat="1" x14ac:dyDescent="0.2">
      <c r="E5" s="3" t="s">
        <v>50</v>
      </c>
      <c r="F5" s="28"/>
      <c r="G5" s="28"/>
      <c r="H5" s="28"/>
      <c r="I5" s="28"/>
      <c r="J5" s="28"/>
      <c r="K5" s="29"/>
      <c r="L5" s="28"/>
      <c r="M5" s="28"/>
      <c r="Z5" s="20"/>
    </row>
    <row r="6" spans="1:27" s="1" customFormat="1" x14ac:dyDescent="0.2">
      <c r="F6" s="30" t="s">
        <v>51</v>
      </c>
      <c r="G6" s="28"/>
      <c r="H6" s="28"/>
      <c r="I6" s="28"/>
      <c r="J6" s="28"/>
      <c r="K6" s="29"/>
      <c r="L6" s="28"/>
      <c r="M6" s="28"/>
      <c r="Z6" s="20"/>
    </row>
    <row r="7" spans="1:27" s="1" customFormat="1" x14ac:dyDescent="0.2">
      <c r="F7" s="28"/>
      <c r="G7" s="30" t="s">
        <v>52</v>
      </c>
      <c r="H7" s="28"/>
      <c r="I7" s="28"/>
      <c r="J7" s="28"/>
      <c r="K7" s="29"/>
      <c r="L7" s="28"/>
      <c r="M7" s="28"/>
      <c r="Z7" s="20"/>
    </row>
    <row r="8" spans="1:27" s="1" customFormat="1" x14ac:dyDescent="0.2">
      <c r="F8" s="28"/>
      <c r="G8" s="28"/>
      <c r="H8" s="30" t="s">
        <v>53</v>
      </c>
      <c r="I8" s="28"/>
      <c r="J8" s="28"/>
      <c r="K8" s="29"/>
      <c r="L8" s="28"/>
      <c r="M8" s="28"/>
      <c r="N8" s="1" t="s">
        <v>54</v>
      </c>
      <c r="O8" s="1" t="s">
        <v>54</v>
      </c>
      <c r="P8" s="1" t="s">
        <v>54</v>
      </c>
      <c r="Q8" s="1" t="s">
        <v>54</v>
      </c>
      <c r="R8" s="1" t="s">
        <v>54</v>
      </c>
      <c r="S8" s="1" t="s">
        <v>54</v>
      </c>
      <c r="T8" s="1" t="s">
        <v>54</v>
      </c>
      <c r="U8" s="1" t="s">
        <v>54</v>
      </c>
      <c r="V8" s="1" t="s">
        <v>54</v>
      </c>
      <c r="W8" s="1" t="s">
        <v>54</v>
      </c>
      <c r="X8" s="1" t="s">
        <v>54</v>
      </c>
      <c r="Y8" s="1" t="s">
        <v>54</v>
      </c>
      <c r="Z8" s="20"/>
    </row>
    <row r="10" spans="1:27" s="10" customFormat="1" x14ac:dyDescent="0.2">
      <c r="A10" s="8"/>
      <c r="B10" s="8"/>
      <c r="C10" s="8"/>
      <c r="D10" s="18"/>
      <c r="E10" s="18"/>
      <c r="F10" s="31"/>
      <c r="G10" s="31"/>
      <c r="H10" s="31"/>
      <c r="I10" s="31"/>
      <c r="J10" s="32" t="s">
        <v>66</v>
      </c>
      <c r="K10" s="32" t="s">
        <v>67</v>
      </c>
      <c r="L10" s="32" t="s">
        <v>68</v>
      </c>
      <c r="M10" s="32" t="s">
        <v>50</v>
      </c>
      <c r="N10" s="11">
        <v>1</v>
      </c>
      <c r="O10" s="11">
        <v>2</v>
      </c>
      <c r="P10" s="11">
        <v>3</v>
      </c>
      <c r="Q10" s="11">
        <v>4</v>
      </c>
      <c r="R10" s="11">
        <v>5</v>
      </c>
      <c r="S10" s="11">
        <v>6</v>
      </c>
      <c r="T10" s="11">
        <v>7</v>
      </c>
      <c r="U10" s="11">
        <v>8</v>
      </c>
      <c r="V10" s="11">
        <v>9</v>
      </c>
      <c r="W10" s="11">
        <v>10</v>
      </c>
      <c r="X10" s="11">
        <v>11</v>
      </c>
      <c r="Y10" s="11">
        <v>12</v>
      </c>
      <c r="Z10" s="9" t="s">
        <v>69</v>
      </c>
    </row>
    <row r="11" spans="1:27" s="10" customFormat="1" x14ac:dyDescent="0.2">
      <c r="A11" s="8"/>
      <c r="B11" s="8"/>
      <c r="C11" s="8"/>
      <c r="D11" s="18"/>
      <c r="E11" s="18"/>
      <c r="F11" s="31"/>
      <c r="G11" s="31"/>
      <c r="H11" s="31"/>
      <c r="I11" s="31"/>
      <c r="J11" s="31"/>
      <c r="K11" s="33"/>
      <c r="L11" s="31"/>
      <c r="M11" s="31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21"/>
      <c r="AA11" s="8"/>
    </row>
    <row r="12" spans="1:27" x14ac:dyDescent="0.2">
      <c r="D12" s="5" t="str">
        <f>L12</f>
        <v>00011000</v>
      </c>
      <c r="E12" s="5" t="str">
        <f t="shared" ref="E12:E14" si="0">M12</f>
        <v>aBcD 1234</v>
      </c>
      <c r="F12" s="28" t="str">
        <f>J12</f>
        <v>00003</v>
      </c>
      <c r="G12" s="28" t="str">
        <f>K12</f>
        <v>Size 1</v>
      </c>
      <c r="J12" s="34" t="s">
        <v>4</v>
      </c>
      <c r="K12" s="29" t="s">
        <v>56</v>
      </c>
      <c r="L12" s="34" t="s">
        <v>12</v>
      </c>
      <c r="M12" s="49" t="s">
        <v>79</v>
      </c>
      <c r="N12" s="13">
        <v>-73005.911999999997</v>
      </c>
      <c r="O12" s="13">
        <v>-81117.679999999993</v>
      </c>
      <c r="P12" s="13">
        <v>-81117.679999999993</v>
      </c>
      <c r="Q12" s="13">
        <v>-81117.679999999993</v>
      </c>
      <c r="R12" s="13">
        <v>-81117.679999999993</v>
      </c>
      <c r="S12" s="13">
        <v>-89229.448000000004</v>
      </c>
      <c r="T12" s="13">
        <v>-81117.679999999993</v>
      </c>
      <c r="U12" s="13">
        <v>-81117.679999999993</v>
      </c>
      <c r="V12" s="13">
        <v>-81117.679999999993</v>
      </c>
      <c r="W12" s="13">
        <v>-81117.679999999993</v>
      </c>
      <c r="X12" s="13">
        <v>-97341.215999999986</v>
      </c>
      <c r="Y12" s="13">
        <v>-101397.1</v>
      </c>
      <c r="Z12" s="13">
        <f>SUM(N12:Y12)</f>
        <v>-1009915.1159999998</v>
      </c>
    </row>
    <row r="13" spans="1:27" x14ac:dyDescent="0.2">
      <c r="D13" s="5"/>
      <c r="E13" s="5"/>
      <c r="J13" s="35"/>
      <c r="L13" s="35"/>
      <c r="M13" s="35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22"/>
      <c r="AA13" s="5"/>
    </row>
    <row r="14" spans="1:27" x14ac:dyDescent="0.2">
      <c r="D14" s="5" t="str">
        <f t="shared" ref="D14" si="1">L14</f>
        <v>00030080</v>
      </c>
      <c r="E14" s="5" t="str">
        <f t="shared" si="0"/>
        <v>aBcD 1234</v>
      </c>
      <c r="F14" s="28" t="str">
        <f t="shared" ref="F14" si="2">J14</f>
        <v>00003</v>
      </c>
      <c r="G14" s="28" t="str">
        <f t="shared" ref="G14" si="3">K14</f>
        <v>Size 1</v>
      </c>
      <c r="J14" s="35" t="s">
        <v>4</v>
      </c>
      <c r="K14" s="29" t="s">
        <v>56</v>
      </c>
      <c r="L14" s="35" t="s">
        <v>15</v>
      </c>
      <c r="M14" s="49" t="s">
        <v>79</v>
      </c>
      <c r="N14" s="14">
        <v>30592.6505</v>
      </c>
      <c r="O14" s="14">
        <v>32202.79</v>
      </c>
      <c r="P14" s="14">
        <v>32202.79</v>
      </c>
      <c r="Q14" s="14">
        <v>32202.79</v>
      </c>
      <c r="R14" s="14">
        <v>32202.79</v>
      </c>
      <c r="S14" s="14">
        <v>33812.929500000006</v>
      </c>
      <c r="T14" s="14">
        <v>32202.79</v>
      </c>
      <c r="U14" s="14">
        <v>32202.79</v>
      </c>
      <c r="V14" s="14">
        <v>32846.845800000003</v>
      </c>
      <c r="W14" s="14">
        <v>33812.929500000006</v>
      </c>
      <c r="X14" s="14">
        <v>35423.069000000003</v>
      </c>
      <c r="Y14" s="14">
        <v>41863.627</v>
      </c>
      <c r="Z14" s="22">
        <f t="shared" ref="Z14:Z78" si="4">SUM(N14:Y14)</f>
        <v>401568.79130000004</v>
      </c>
    </row>
    <row r="15" spans="1:27" x14ac:dyDescent="0.2">
      <c r="D15" s="5" t="str">
        <f t="shared" ref="D15:E19" si="5">L15</f>
        <v>00030330</v>
      </c>
      <c r="E15" s="5" t="str">
        <f t="shared" si="5"/>
        <v>aBcD 1234</v>
      </c>
      <c r="F15" s="28" t="str">
        <f t="shared" ref="F15:G19" si="6">J15</f>
        <v>00003</v>
      </c>
      <c r="G15" s="28" t="str">
        <f t="shared" si="6"/>
        <v>Size 1</v>
      </c>
      <c r="J15" s="35" t="s">
        <v>4</v>
      </c>
      <c r="K15" s="29" t="s">
        <v>56</v>
      </c>
      <c r="L15" s="35" t="s">
        <v>16</v>
      </c>
      <c r="M15" s="49" t="s">
        <v>79</v>
      </c>
      <c r="N15" s="14">
        <v>810.10299999999995</v>
      </c>
      <c r="O15" s="14">
        <v>852.74</v>
      </c>
      <c r="P15" s="14">
        <v>852.74</v>
      </c>
      <c r="Q15" s="14">
        <v>852.74</v>
      </c>
      <c r="R15" s="14">
        <v>852.74</v>
      </c>
      <c r="S15" s="14">
        <v>895.37700000000007</v>
      </c>
      <c r="T15" s="14">
        <v>852.74</v>
      </c>
      <c r="U15" s="14">
        <v>852.74</v>
      </c>
      <c r="V15" s="14">
        <v>852.74</v>
      </c>
      <c r="W15" s="14">
        <v>852.74</v>
      </c>
      <c r="X15" s="14">
        <v>852.74</v>
      </c>
      <c r="Y15" s="14">
        <v>852.74</v>
      </c>
      <c r="Z15" s="22">
        <f t="shared" si="4"/>
        <v>10232.879999999999</v>
      </c>
    </row>
    <row r="16" spans="1:27" x14ac:dyDescent="0.2">
      <c r="D16" s="5" t="str">
        <f t="shared" si="5"/>
        <v>00031110</v>
      </c>
      <c r="E16" s="5" t="str">
        <f t="shared" si="5"/>
        <v>aBcD 1234</v>
      </c>
      <c r="F16" s="28" t="str">
        <f t="shared" si="6"/>
        <v>00003</v>
      </c>
      <c r="G16" s="28" t="str">
        <f t="shared" si="6"/>
        <v>Size 1</v>
      </c>
      <c r="J16" s="35" t="s">
        <v>4</v>
      </c>
      <c r="K16" s="29" t="s">
        <v>56</v>
      </c>
      <c r="L16" s="35" t="s">
        <v>17</v>
      </c>
      <c r="M16" s="49" t="s">
        <v>79</v>
      </c>
      <c r="N16" s="14">
        <v>10.164999999999999</v>
      </c>
      <c r="O16" s="14">
        <v>10.7</v>
      </c>
      <c r="P16" s="14">
        <v>10.7</v>
      </c>
      <c r="Q16" s="14">
        <v>10.7</v>
      </c>
      <c r="R16" s="14">
        <v>10.7</v>
      </c>
      <c r="S16" s="14">
        <v>11.234999999999999</v>
      </c>
      <c r="T16" s="14">
        <v>10.7</v>
      </c>
      <c r="U16" s="14">
        <v>10.7</v>
      </c>
      <c r="V16" s="14">
        <v>10.7</v>
      </c>
      <c r="W16" s="14">
        <v>10.7</v>
      </c>
      <c r="X16" s="14">
        <v>10.7</v>
      </c>
      <c r="Y16" s="14">
        <v>10.7</v>
      </c>
      <c r="Z16" s="22">
        <f t="shared" si="4"/>
        <v>128.4</v>
      </c>
    </row>
    <row r="17" spans="4:27" x14ac:dyDescent="0.2">
      <c r="D17" s="5" t="str">
        <f t="shared" si="5"/>
        <v>00031170</v>
      </c>
      <c r="E17" s="5" t="str">
        <f t="shared" si="5"/>
        <v>aBcD 1234</v>
      </c>
      <c r="F17" s="28" t="str">
        <f t="shared" si="6"/>
        <v>00003</v>
      </c>
      <c r="G17" s="28" t="str">
        <f t="shared" si="6"/>
        <v>Size 1</v>
      </c>
      <c r="J17" s="35" t="s">
        <v>4</v>
      </c>
      <c r="K17" s="29" t="s">
        <v>56</v>
      </c>
      <c r="L17" s="35" t="s">
        <v>19</v>
      </c>
      <c r="M17" s="49" t="s">
        <v>79</v>
      </c>
      <c r="N17" s="14">
        <v>6159.1255000000001</v>
      </c>
      <c r="O17" s="14">
        <v>6483.29</v>
      </c>
      <c r="P17" s="14">
        <v>6483.29</v>
      </c>
      <c r="Q17" s="14">
        <v>6483.29</v>
      </c>
      <c r="R17" s="14">
        <v>6483.29</v>
      </c>
      <c r="S17" s="14">
        <v>6807.4544999999998</v>
      </c>
      <c r="T17" s="14">
        <v>6483.29</v>
      </c>
      <c r="U17" s="14">
        <v>6483.29</v>
      </c>
      <c r="V17" s="14">
        <v>6483.29</v>
      </c>
      <c r="W17" s="14">
        <v>6483.29</v>
      </c>
      <c r="X17" s="14">
        <v>6483.29</v>
      </c>
      <c r="Y17" s="14">
        <v>6483.29</v>
      </c>
      <c r="Z17" s="22">
        <f t="shared" si="4"/>
        <v>77799.48</v>
      </c>
    </row>
    <row r="18" spans="4:27" x14ac:dyDescent="0.2">
      <c r="D18" s="5" t="str">
        <f t="shared" si="5"/>
        <v>00031500</v>
      </c>
      <c r="E18" s="5" t="str">
        <f t="shared" si="5"/>
        <v>aBcD 1234</v>
      </c>
      <c r="F18" s="28" t="str">
        <f t="shared" si="6"/>
        <v>00003</v>
      </c>
      <c r="G18" s="28" t="str">
        <f t="shared" si="6"/>
        <v>Size 1</v>
      </c>
      <c r="J18" s="35" t="s">
        <v>4</v>
      </c>
      <c r="K18" s="29" t="s">
        <v>56</v>
      </c>
      <c r="L18" s="35" t="s">
        <v>22</v>
      </c>
      <c r="M18" s="49" t="s">
        <v>79</v>
      </c>
      <c r="N18" s="14">
        <v>39.299999999999997</v>
      </c>
      <c r="O18" s="14">
        <v>39.299999999999997</v>
      </c>
      <c r="P18" s="14">
        <v>39.299999999999997</v>
      </c>
      <c r="Q18" s="14">
        <v>39.299999999999997</v>
      </c>
      <c r="R18" s="14">
        <v>39.299999999999997</v>
      </c>
      <c r="S18" s="14">
        <v>39.299999999999997</v>
      </c>
      <c r="T18" s="14">
        <v>39.299999999999997</v>
      </c>
      <c r="U18" s="14">
        <v>39.299999999999997</v>
      </c>
      <c r="V18" s="14">
        <v>39.299999999999997</v>
      </c>
      <c r="W18" s="14">
        <v>39.299999999999997</v>
      </c>
      <c r="X18" s="14">
        <v>39.299999999999997</v>
      </c>
      <c r="Y18" s="14">
        <v>39.299999999999997</v>
      </c>
      <c r="Z18" s="22">
        <f t="shared" si="4"/>
        <v>471.60000000000008</v>
      </c>
    </row>
    <row r="19" spans="4:27" x14ac:dyDescent="0.2">
      <c r="D19" s="5" t="str">
        <f t="shared" si="5"/>
        <v>00036090</v>
      </c>
      <c r="E19" s="5" t="str">
        <f t="shared" si="5"/>
        <v>aBcD 1234</v>
      </c>
      <c r="F19" s="28" t="str">
        <f t="shared" si="6"/>
        <v>00003</v>
      </c>
      <c r="G19" s="28" t="str">
        <f t="shared" si="6"/>
        <v>Size 1</v>
      </c>
      <c r="J19" s="35" t="s">
        <v>4</v>
      </c>
      <c r="K19" s="29" t="s">
        <v>56</v>
      </c>
      <c r="L19" s="35" t="s">
        <v>27</v>
      </c>
      <c r="M19" s="49" t="s">
        <v>79</v>
      </c>
      <c r="N19" s="14">
        <v>7987.29</v>
      </c>
      <c r="O19" s="14">
        <v>7987.29</v>
      </c>
      <c r="P19" s="14">
        <v>7987.29</v>
      </c>
      <c r="Q19" s="14">
        <v>7987.29</v>
      </c>
      <c r="R19" s="14">
        <v>7987.29</v>
      </c>
      <c r="S19" s="14">
        <v>7987.29</v>
      </c>
      <c r="T19" s="14">
        <v>7987.29</v>
      </c>
      <c r="U19" s="14">
        <v>7987.29</v>
      </c>
      <c r="V19" s="14">
        <v>7987.29</v>
      </c>
      <c r="W19" s="14">
        <v>7987.29</v>
      </c>
      <c r="X19" s="14">
        <v>7987.29</v>
      </c>
      <c r="Y19" s="14">
        <v>7987.29</v>
      </c>
      <c r="Z19" s="22">
        <f t="shared" si="4"/>
        <v>95847.479999999981</v>
      </c>
    </row>
    <row r="20" spans="4:27" x14ac:dyDescent="0.2">
      <c r="D20" s="5"/>
      <c r="E20" s="5"/>
      <c r="J20" s="35"/>
      <c r="L20" s="35"/>
      <c r="M20" s="35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22"/>
    </row>
    <row r="21" spans="4:27" x14ac:dyDescent="0.2">
      <c r="D21" s="5"/>
      <c r="E21" s="5"/>
      <c r="J21" s="35"/>
      <c r="L21" s="36" t="s">
        <v>71</v>
      </c>
      <c r="M21" s="37"/>
      <c r="N21" s="15">
        <f t="shared" ref="N21:Y21" si="7">SUM(N14:N19)</f>
        <v>45598.634000000005</v>
      </c>
      <c r="O21" s="15">
        <f t="shared" si="7"/>
        <v>47576.11</v>
      </c>
      <c r="P21" s="15">
        <f t="shared" si="7"/>
        <v>47576.11</v>
      </c>
      <c r="Q21" s="15">
        <f t="shared" si="7"/>
        <v>47576.11</v>
      </c>
      <c r="R21" s="15">
        <f t="shared" si="7"/>
        <v>47576.11</v>
      </c>
      <c r="S21" s="15">
        <f t="shared" si="7"/>
        <v>49553.58600000001</v>
      </c>
      <c r="T21" s="15">
        <f t="shared" si="7"/>
        <v>47576.11</v>
      </c>
      <c r="U21" s="15">
        <f t="shared" si="7"/>
        <v>47576.11</v>
      </c>
      <c r="V21" s="15">
        <f t="shared" si="7"/>
        <v>48220.165800000002</v>
      </c>
      <c r="W21" s="15">
        <f t="shared" si="7"/>
        <v>49186.249500000005</v>
      </c>
      <c r="X21" s="15">
        <f t="shared" si="7"/>
        <v>50796.389000000003</v>
      </c>
      <c r="Y21" s="15">
        <f t="shared" si="7"/>
        <v>57236.947</v>
      </c>
      <c r="Z21" s="15">
        <f t="shared" si="4"/>
        <v>586048.63130000001</v>
      </c>
    </row>
    <row r="22" spans="4:27" x14ac:dyDescent="0.2">
      <c r="D22" s="5"/>
      <c r="E22" s="5"/>
      <c r="J22" s="35"/>
      <c r="L22" s="35"/>
      <c r="M22" s="35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22"/>
      <c r="AA22" s="5"/>
    </row>
    <row r="23" spans="4:27" x14ac:dyDescent="0.2">
      <c r="D23" s="5"/>
      <c r="E23" s="5"/>
      <c r="J23" s="38" t="s">
        <v>72</v>
      </c>
      <c r="L23" s="38"/>
      <c r="M23" s="38"/>
      <c r="N23" s="16">
        <f>N21+N12</f>
        <v>-27407.277999999991</v>
      </c>
      <c r="O23" s="16">
        <f>O21+O12</f>
        <v>-33541.569999999992</v>
      </c>
      <c r="P23" s="16">
        <f t="shared" ref="P23:Y23" si="8">P21+P12</f>
        <v>-33541.569999999992</v>
      </c>
      <c r="Q23" s="16">
        <f t="shared" si="8"/>
        <v>-33541.569999999992</v>
      </c>
      <c r="R23" s="16">
        <f t="shared" si="8"/>
        <v>-33541.569999999992</v>
      </c>
      <c r="S23" s="16">
        <f t="shared" si="8"/>
        <v>-39675.861999999994</v>
      </c>
      <c r="T23" s="16">
        <f t="shared" si="8"/>
        <v>-33541.569999999992</v>
      </c>
      <c r="U23" s="16">
        <f t="shared" si="8"/>
        <v>-33541.569999999992</v>
      </c>
      <c r="V23" s="16">
        <f t="shared" si="8"/>
        <v>-32897.514199999991</v>
      </c>
      <c r="W23" s="16">
        <f t="shared" si="8"/>
        <v>-31931.430499999988</v>
      </c>
      <c r="X23" s="16">
        <f t="shared" si="8"/>
        <v>-46544.826999999983</v>
      </c>
      <c r="Y23" s="16">
        <f t="shared" si="8"/>
        <v>-44160.153000000006</v>
      </c>
      <c r="Z23" s="16">
        <f t="shared" si="4"/>
        <v>-423866.48469999991</v>
      </c>
    </row>
    <row r="24" spans="4:27" x14ac:dyDescent="0.2">
      <c r="D24" s="5"/>
      <c r="E24" s="5"/>
      <c r="J24" s="35"/>
      <c r="L24" s="35"/>
      <c r="M24" s="35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22"/>
    </row>
    <row r="25" spans="4:27" x14ac:dyDescent="0.2">
      <c r="D25" s="5" t="str">
        <f t="shared" ref="D25:E27" si="9">L25</f>
        <v>00010020</v>
      </c>
      <c r="E25" s="5" t="str">
        <f t="shared" si="9"/>
        <v>aBcD 1234</v>
      </c>
      <c r="F25" s="28" t="str">
        <f t="shared" ref="F25:G27" si="10">J25</f>
        <v>00111</v>
      </c>
      <c r="G25" s="28" t="str">
        <f t="shared" si="10"/>
        <v>Pattern a</v>
      </c>
      <c r="J25" s="35" t="s">
        <v>0</v>
      </c>
      <c r="K25" s="29" t="s">
        <v>58</v>
      </c>
      <c r="L25" s="35" t="s">
        <v>1</v>
      </c>
      <c r="M25" s="49" t="s">
        <v>79</v>
      </c>
      <c r="N25" s="14">
        <v>-8988.5879999999997</v>
      </c>
      <c r="O25" s="14">
        <v>-9987.32</v>
      </c>
      <c r="P25" s="14">
        <v>-9987.32</v>
      </c>
      <c r="Q25" s="14">
        <v>-9987.32</v>
      </c>
      <c r="R25" s="14">
        <v>-9987.32</v>
      </c>
      <c r="S25" s="14">
        <v>-10986.052</v>
      </c>
      <c r="T25" s="14">
        <v>-9987.32</v>
      </c>
      <c r="U25" s="14">
        <v>-9987.32</v>
      </c>
      <c r="V25" s="14">
        <v>-11984.784</v>
      </c>
      <c r="W25" s="14">
        <v>-12983.516</v>
      </c>
      <c r="X25" s="14">
        <v>-13482.882</v>
      </c>
      <c r="Y25" s="14">
        <v>-13982.248</v>
      </c>
      <c r="Z25" s="22">
        <f t="shared" si="4"/>
        <v>-132331.99</v>
      </c>
    </row>
    <row r="26" spans="4:27" x14ac:dyDescent="0.2">
      <c r="D26" s="5" t="str">
        <f t="shared" si="9"/>
        <v>00011000</v>
      </c>
      <c r="E26" s="5" t="str">
        <f t="shared" si="9"/>
        <v>aBcD 1234</v>
      </c>
      <c r="F26" s="28" t="str">
        <f t="shared" si="10"/>
        <v>00111</v>
      </c>
      <c r="G26" s="28" t="str">
        <f t="shared" si="10"/>
        <v>Pattern a</v>
      </c>
      <c r="J26" s="35" t="s">
        <v>0</v>
      </c>
      <c r="K26" s="29" t="s">
        <v>58</v>
      </c>
      <c r="L26" s="35" t="s">
        <v>12</v>
      </c>
      <c r="M26" s="49" t="s">
        <v>79</v>
      </c>
      <c r="N26" s="14">
        <v>-11871.135</v>
      </c>
      <c r="O26" s="14">
        <v>-13190.15</v>
      </c>
      <c r="P26" s="14">
        <v>-13190.15</v>
      </c>
      <c r="Q26" s="14">
        <v>-13190.15</v>
      </c>
      <c r="R26" s="14">
        <v>-13190.15</v>
      </c>
      <c r="S26" s="14">
        <v>-14509.165000000001</v>
      </c>
      <c r="T26" s="14">
        <v>-13190.15</v>
      </c>
      <c r="U26" s="14">
        <v>-13190.15</v>
      </c>
      <c r="V26" s="14">
        <v>-13190.15</v>
      </c>
      <c r="W26" s="14">
        <v>-13190.15</v>
      </c>
      <c r="X26" s="14">
        <v>-15828.18</v>
      </c>
      <c r="Y26" s="14">
        <v>-16487.6875</v>
      </c>
      <c r="Z26" s="22">
        <f t="shared" si="4"/>
        <v>-164217.36749999996</v>
      </c>
    </row>
    <row r="27" spans="4:27" x14ac:dyDescent="0.2">
      <c r="D27" s="5" t="str">
        <f t="shared" si="9"/>
        <v>00017010</v>
      </c>
      <c r="E27" s="5" t="str">
        <f t="shared" si="9"/>
        <v>aBcD 1234</v>
      </c>
      <c r="F27" s="28" t="str">
        <f t="shared" si="10"/>
        <v>00111</v>
      </c>
      <c r="G27" s="28" t="str">
        <f t="shared" si="10"/>
        <v>Pattern a</v>
      </c>
      <c r="J27" s="35" t="s">
        <v>0</v>
      </c>
      <c r="K27" s="29" t="s">
        <v>58</v>
      </c>
      <c r="L27" s="35" t="s">
        <v>13</v>
      </c>
      <c r="M27" s="49" t="s">
        <v>79</v>
      </c>
      <c r="N27" s="14">
        <v>-81031.373999999996</v>
      </c>
      <c r="O27" s="14">
        <v>-90034.86</v>
      </c>
      <c r="P27" s="14">
        <v>-90034.86</v>
      </c>
      <c r="Q27" s="14">
        <v>-90034.86</v>
      </c>
      <c r="R27" s="14">
        <v>-90034.86</v>
      </c>
      <c r="S27" s="14">
        <v>-99038.346000000005</v>
      </c>
      <c r="T27" s="14">
        <v>-90034.86</v>
      </c>
      <c r="U27" s="14">
        <v>-90034.86</v>
      </c>
      <c r="V27" s="14">
        <v>-90034.86</v>
      </c>
      <c r="W27" s="14">
        <v>-90034.86</v>
      </c>
      <c r="X27" s="14">
        <v>-108041.83199999999</v>
      </c>
      <c r="Y27" s="14">
        <v>-112543.575</v>
      </c>
      <c r="Z27" s="22">
        <f t="shared" si="4"/>
        <v>-1120934.0069999998</v>
      </c>
    </row>
    <row r="28" spans="4:27" x14ac:dyDescent="0.2">
      <c r="D28" s="5"/>
      <c r="E28" s="5"/>
      <c r="J28" s="35"/>
      <c r="L28" s="35"/>
      <c r="M28" s="35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22"/>
    </row>
    <row r="29" spans="4:27" x14ac:dyDescent="0.2">
      <c r="D29" s="5"/>
      <c r="E29" s="5"/>
      <c r="J29" s="35"/>
      <c r="L29" s="39" t="s">
        <v>70</v>
      </c>
      <c r="M29" s="40"/>
      <c r="N29" s="17">
        <f>SUM(N25:N28)</f>
        <v>-101891.09699999999</v>
      </c>
      <c r="O29" s="17">
        <f t="shared" ref="O29:Z29" si="11">SUM(O25:O28)</f>
        <v>-113212.33</v>
      </c>
      <c r="P29" s="17">
        <f t="shared" si="11"/>
        <v>-113212.33</v>
      </c>
      <c r="Q29" s="17">
        <f t="shared" si="11"/>
        <v>-113212.33</v>
      </c>
      <c r="R29" s="17">
        <f t="shared" si="11"/>
        <v>-113212.33</v>
      </c>
      <c r="S29" s="17">
        <f t="shared" si="11"/>
        <v>-124533.56300000001</v>
      </c>
      <c r="T29" s="17">
        <f t="shared" si="11"/>
        <v>-113212.33</v>
      </c>
      <c r="U29" s="17">
        <f t="shared" si="11"/>
        <v>-113212.33</v>
      </c>
      <c r="V29" s="17">
        <f t="shared" si="11"/>
        <v>-115209.79399999999</v>
      </c>
      <c r="W29" s="17">
        <f t="shared" si="11"/>
        <v>-116208.526</v>
      </c>
      <c r="X29" s="17">
        <f t="shared" si="11"/>
        <v>-137352.894</v>
      </c>
      <c r="Y29" s="17">
        <f t="shared" si="11"/>
        <v>-143013.5105</v>
      </c>
      <c r="Z29" s="17">
        <f t="shared" si="11"/>
        <v>-1417483.3644999997</v>
      </c>
    </row>
    <row r="30" spans="4:27" x14ac:dyDescent="0.2">
      <c r="D30" s="5"/>
      <c r="E30" s="5"/>
      <c r="J30" s="35"/>
      <c r="L30" s="35"/>
      <c r="M30" s="35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22"/>
    </row>
    <row r="31" spans="4:27" x14ac:dyDescent="0.2">
      <c r="D31" s="5" t="str">
        <f t="shared" ref="D31:D42" si="12">L31</f>
        <v>00030080</v>
      </c>
      <c r="E31" s="5" t="str">
        <f t="shared" ref="E31:E42" si="13">M31</f>
        <v>aBcD 1234</v>
      </c>
      <c r="F31" s="28" t="str">
        <f t="shared" ref="F31:F42" si="14">J31</f>
        <v>00111</v>
      </c>
      <c r="G31" s="28" t="str">
        <f t="shared" ref="G31:G42" si="15">K31</f>
        <v>Pattern a</v>
      </c>
      <c r="J31" s="35" t="s">
        <v>0</v>
      </c>
      <c r="K31" s="29" t="s">
        <v>58</v>
      </c>
      <c r="L31" s="35" t="s">
        <v>15</v>
      </c>
      <c r="M31" s="49" t="s">
        <v>79</v>
      </c>
      <c r="N31" s="14">
        <v>99163.213499999998</v>
      </c>
      <c r="O31" s="14">
        <v>104382.33</v>
      </c>
      <c r="P31" s="14">
        <v>104382.33</v>
      </c>
      <c r="Q31" s="14">
        <v>104382.33</v>
      </c>
      <c r="R31" s="14">
        <v>104382.33</v>
      </c>
      <c r="S31" s="14">
        <v>109601.44650000001</v>
      </c>
      <c r="T31" s="14">
        <v>104382.33</v>
      </c>
      <c r="U31" s="14">
        <v>104382.33</v>
      </c>
      <c r="V31" s="14">
        <v>106469.97660000001</v>
      </c>
      <c r="W31" s="14">
        <v>109601.44650000001</v>
      </c>
      <c r="X31" s="14">
        <v>114820.56300000001</v>
      </c>
      <c r="Y31" s="14">
        <v>135697.02900000001</v>
      </c>
      <c r="Z31" s="22">
        <f t="shared" si="4"/>
        <v>1301647.6551000001</v>
      </c>
    </row>
    <row r="32" spans="4:27" x14ac:dyDescent="0.2">
      <c r="D32" s="5" t="str">
        <f t="shared" si="12"/>
        <v>00030330</v>
      </c>
      <c r="E32" s="5" t="str">
        <f t="shared" si="13"/>
        <v>aBcD 1234</v>
      </c>
      <c r="F32" s="28" t="str">
        <f t="shared" si="14"/>
        <v>00111</v>
      </c>
      <c r="G32" s="28" t="str">
        <f t="shared" si="15"/>
        <v>Pattern a</v>
      </c>
      <c r="J32" s="35" t="s">
        <v>0</v>
      </c>
      <c r="K32" s="29" t="s">
        <v>58</v>
      </c>
      <c r="L32" s="35" t="s">
        <v>16</v>
      </c>
      <c r="M32" s="49" t="s">
        <v>79</v>
      </c>
      <c r="N32" s="14">
        <v>5834.2349999999997</v>
      </c>
      <c r="O32" s="14">
        <v>6141.3</v>
      </c>
      <c r="P32" s="14">
        <v>6141.3</v>
      </c>
      <c r="Q32" s="14">
        <v>6141.3</v>
      </c>
      <c r="R32" s="14">
        <v>6141.3</v>
      </c>
      <c r="S32" s="14">
        <v>6448.3650000000007</v>
      </c>
      <c r="T32" s="14">
        <v>6141.3</v>
      </c>
      <c r="U32" s="14">
        <v>6141.3</v>
      </c>
      <c r="V32" s="14">
        <v>6141.3</v>
      </c>
      <c r="W32" s="14">
        <v>6141.3</v>
      </c>
      <c r="X32" s="14">
        <v>6141.3</v>
      </c>
      <c r="Y32" s="14">
        <v>6141.3</v>
      </c>
      <c r="Z32" s="22">
        <f t="shared" si="4"/>
        <v>73695.600000000006</v>
      </c>
    </row>
    <row r="33" spans="4:29" x14ac:dyDescent="0.2">
      <c r="D33" s="5" t="str">
        <f t="shared" si="12"/>
        <v>00031110</v>
      </c>
      <c r="E33" s="5" t="str">
        <f t="shared" si="13"/>
        <v>aBcD 1234</v>
      </c>
      <c r="F33" s="28" t="str">
        <f t="shared" si="14"/>
        <v>00111</v>
      </c>
      <c r="G33" s="28" t="str">
        <f t="shared" si="15"/>
        <v>Pattern a</v>
      </c>
      <c r="J33" s="35" t="s">
        <v>0</v>
      </c>
      <c r="K33" s="29" t="s">
        <v>58</v>
      </c>
      <c r="L33" s="35" t="s">
        <v>17</v>
      </c>
      <c r="M33" s="49" t="s">
        <v>79</v>
      </c>
      <c r="N33" s="14">
        <v>437.25649999999996</v>
      </c>
      <c r="O33" s="14">
        <v>460.27</v>
      </c>
      <c r="P33" s="14">
        <v>460.27</v>
      </c>
      <c r="Q33" s="14">
        <v>460.27</v>
      </c>
      <c r="R33" s="14">
        <v>460.27</v>
      </c>
      <c r="S33" s="14">
        <v>483.2835</v>
      </c>
      <c r="T33" s="14">
        <v>460.27</v>
      </c>
      <c r="U33" s="14">
        <v>460.27</v>
      </c>
      <c r="V33" s="14">
        <v>460.27</v>
      </c>
      <c r="W33" s="14">
        <v>460.27</v>
      </c>
      <c r="X33" s="14">
        <v>460.27</v>
      </c>
      <c r="Y33" s="14">
        <v>460.27</v>
      </c>
      <c r="Z33" s="22">
        <f t="shared" si="4"/>
        <v>5523.2400000000016</v>
      </c>
    </row>
    <row r="34" spans="4:29" x14ac:dyDescent="0.2">
      <c r="D34" s="5" t="str">
        <f t="shared" si="12"/>
        <v>00031131</v>
      </c>
      <c r="E34" s="5" t="str">
        <f t="shared" si="13"/>
        <v>aBcD 1234</v>
      </c>
      <c r="F34" s="28" t="str">
        <f t="shared" si="14"/>
        <v>00111</v>
      </c>
      <c r="G34" s="28" t="str">
        <f t="shared" si="15"/>
        <v>Pattern a</v>
      </c>
      <c r="J34" s="35" t="s">
        <v>0</v>
      </c>
      <c r="K34" s="29" t="s">
        <v>58</v>
      </c>
      <c r="L34" s="35" t="s">
        <v>18</v>
      </c>
      <c r="M34" s="49" t="s">
        <v>79</v>
      </c>
      <c r="N34" s="14">
        <v>433.33299999999997</v>
      </c>
      <c r="O34" s="14">
        <v>456.14</v>
      </c>
      <c r="P34" s="14">
        <v>456.14</v>
      </c>
      <c r="Q34" s="14">
        <v>456.14</v>
      </c>
      <c r="R34" s="14">
        <v>456.14</v>
      </c>
      <c r="S34" s="14">
        <v>478.947</v>
      </c>
      <c r="T34" s="14">
        <v>456.14</v>
      </c>
      <c r="U34" s="14">
        <v>456.14</v>
      </c>
      <c r="V34" s="14">
        <v>456.14</v>
      </c>
      <c r="W34" s="14">
        <v>456.14</v>
      </c>
      <c r="X34" s="14">
        <v>456.14</v>
      </c>
      <c r="Y34" s="14">
        <v>456.14</v>
      </c>
      <c r="Z34" s="22">
        <f t="shared" si="4"/>
        <v>5473.68</v>
      </c>
    </row>
    <row r="35" spans="4:29" x14ac:dyDescent="0.2">
      <c r="D35" s="5" t="str">
        <f t="shared" si="12"/>
        <v>00031170</v>
      </c>
      <c r="E35" s="5" t="str">
        <f t="shared" si="13"/>
        <v>aBcD 1234</v>
      </c>
      <c r="F35" s="28" t="str">
        <f t="shared" si="14"/>
        <v>00111</v>
      </c>
      <c r="G35" s="28" t="str">
        <f t="shared" si="15"/>
        <v>Pattern a</v>
      </c>
      <c r="J35" s="35" t="s">
        <v>0</v>
      </c>
      <c r="K35" s="29" t="s">
        <v>58</v>
      </c>
      <c r="L35" s="35" t="s">
        <v>19</v>
      </c>
      <c r="M35" s="49" t="s">
        <v>79</v>
      </c>
      <c r="N35" s="14">
        <v>14143.647499999999</v>
      </c>
      <c r="O35" s="14">
        <v>14888.05</v>
      </c>
      <c r="P35" s="14">
        <v>14888.05</v>
      </c>
      <c r="Q35" s="14">
        <v>14888.05</v>
      </c>
      <c r="R35" s="14">
        <v>14888.05</v>
      </c>
      <c r="S35" s="14">
        <v>15632.452499999999</v>
      </c>
      <c r="T35" s="14">
        <v>14888.05</v>
      </c>
      <c r="U35" s="14">
        <v>14888.05</v>
      </c>
      <c r="V35" s="14">
        <v>14888.05</v>
      </c>
      <c r="W35" s="14">
        <v>14888.05</v>
      </c>
      <c r="X35" s="14">
        <v>14888.05</v>
      </c>
      <c r="Y35" s="14">
        <v>14888.05</v>
      </c>
      <c r="Z35" s="22">
        <f t="shared" si="4"/>
        <v>178656.59999999998</v>
      </c>
    </row>
    <row r="36" spans="4:29" x14ac:dyDescent="0.2">
      <c r="D36" s="5" t="str">
        <f t="shared" si="12"/>
        <v>00031190</v>
      </c>
      <c r="E36" s="5" t="str">
        <f t="shared" si="13"/>
        <v>aBcD 1234</v>
      </c>
      <c r="F36" s="28" t="str">
        <f t="shared" si="14"/>
        <v>00111</v>
      </c>
      <c r="G36" s="28" t="str">
        <f t="shared" si="15"/>
        <v>Pattern a</v>
      </c>
      <c r="J36" s="35" t="s">
        <v>0</v>
      </c>
      <c r="K36" s="29" t="s">
        <v>58</v>
      </c>
      <c r="L36" s="35" t="s">
        <v>20</v>
      </c>
      <c r="M36" s="49" t="s">
        <v>79</v>
      </c>
      <c r="N36" s="14">
        <v>702.68</v>
      </c>
      <c r="O36" s="14">
        <v>702.68</v>
      </c>
      <c r="P36" s="14">
        <v>702.68</v>
      </c>
      <c r="Q36" s="14">
        <v>702.68</v>
      </c>
      <c r="R36" s="14">
        <v>702.68</v>
      </c>
      <c r="S36" s="14">
        <v>702.68</v>
      </c>
      <c r="T36" s="14">
        <v>702.68</v>
      </c>
      <c r="U36" s="14">
        <v>702.68</v>
      </c>
      <c r="V36" s="14">
        <v>702.68</v>
      </c>
      <c r="W36" s="14">
        <v>702.68</v>
      </c>
      <c r="X36" s="14">
        <v>702.68</v>
      </c>
      <c r="Y36" s="14">
        <v>702.68</v>
      </c>
      <c r="Z36" s="22">
        <f t="shared" si="4"/>
        <v>8432.1600000000017</v>
      </c>
    </row>
    <row r="37" spans="4:29" x14ac:dyDescent="0.2">
      <c r="D37" s="5" t="str">
        <f t="shared" si="12"/>
        <v>00031500</v>
      </c>
      <c r="E37" s="5" t="str">
        <f t="shared" si="13"/>
        <v>aBcD 1234</v>
      </c>
      <c r="F37" s="28" t="str">
        <f t="shared" si="14"/>
        <v>00111</v>
      </c>
      <c r="G37" s="28" t="str">
        <f t="shared" si="15"/>
        <v>Pattern a</v>
      </c>
      <c r="J37" s="35" t="s">
        <v>0</v>
      </c>
      <c r="K37" s="29" t="s">
        <v>58</v>
      </c>
      <c r="L37" s="35" t="s">
        <v>22</v>
      </c>
      <c r="M37" s="49" t="s">
        <v>79</v>
      </c>
      <c r="N37" s="14">
        <v>2370.4</v>
      </c>
      <c r="O37" s="14">
        <v>2370.4</v>
      </c>
      <c r="P37" s="14">
        <v>2370.4</v>
      </c>
      <c r="Q37" s="14">
        <v>2370.4</v>
      </c>
      <c r="R37" s="14">
        <v>2370.4</v>
      </c>
      <c r="S37" s="14">
        <v>2370.4</v>
      </c>
      <c r="T37" s="14">
        <v>2370.4</v>
      </c>
      <c r="U37" s="14">
        <v>2370.4</v>
      </c>
      <c r="V37" s="14">
        <v>2370.4</v>
      </c>
      <c r="W37" s="14">
        <v>2370.4</v>
      </c>
      <c r="X37" s="14">
        <v>2370.4</v>
      </c>
      <c r="Y37" s="14">
        <v>2370.4</v>
      </c>
      <c r="Z37" s="22">
        <f t="shared" si="4"/>
        <v>28444.800000000007</v>
      </c>
    </row>
    <row r="38" spans="4:29" x14ac:dyDescent="0.2">
      <c r="D38" s="5" t="str">
        <f t="shared" si="12"/>
        <v>00036000</v>
      </c>
      <c r="E38" s="5" t="str">
        <f t="shared" si="13"/>
        <v>aBcD 1234</v>
      </c>
      <c r="F38" s="28" t="str">
        <f t="shared" si="14"/>
        <v>00111</v>
      </c>
      <c r="G38" s="28" t="str">
        <f t="shared" si="15"/>
        <v>Pattern a</v>
      </c>
      <c r="J38" s="35" t="s">
        <v>0</v>
      </c>
      <c r="K38" s="29" t="s">
        <v>58</v>
      </c>
      <c r="L38" s="35" t="s">
        <v>24</v>
      </c>
      <c r="M38" s="49" t="s">
        <v>79</v>
      </c>
      <c r="N38" s="14">
        <v>3759.12</v>
      </c>
      <c r="O38" s="14">
        <v>3759.12</v>
      </c>
      <c r="P38" s="14">
        <v>3759.12</v>
      </c>
      <c r="Q38" s="14">
        <v>3759.12</v>
      </c>
      <c r="R38" s="14">
        <v>3759.12</v>
      </c>
      <c r="S38" s="14">
        <v>3759.12</v>
      </c>
      <c r="T38" s="14">
        <v>3759.12</v>
      </c>
      <c r="U38" s="14">
        <v>3759.12</v>
      </c>
      <c r="V38" s="14">
        <v>3759.12</v>
      </c>
      <c r="W38" s="14">
        <v>3759.12</v>
      </c>
      <c r="X38" s="14">
        <v>3759.12</v>
      </c>
      <c r="Y38" s="14">
        <v>3759.12</v>
      </c>
      <c r="Z38" s="22">
        <f t="shared" si="4"/>
        <v>45109.440000000002</v>
      </c>
    </row>
    <row r="39" spans="4:29" x14ac:dyDescent="0.2">
      <c r="D39" s="5" t="str">
        <f t="shared" si="12"/>
        <v>00036090</v>
      </c>
      <c r="E39" s="5" t="str">
        <f t="shared" si="13"/>
        <v>aBcD 1234</v>
      </c>
      <c r="F39" s="28" t="str">
        <f t="shared" si="14"/>
        <v>00111</v>
      </c>
      <c r="G39" s="28" t="str">
        <f t="shared" si="15"/>
        <v>Pattern a</v>
      </c>
      <c r="J39" s="35" t="s">
        <v>0</v>
      </c>
      <c r="K39" s="29" t="s">
        <v>58</v>
      </c>
      <c r="L39" s="35" t="s">
        <v>27</v>
      </c>
      <c r="M39" s="49" t="s">
        <v>79</v>
      </c>
      <c r="N39" s="14">
        <v>5154.51</v>
      </c>
      <c r="O39" s="14">
        <v>5154.51</v>
      </c>
      <c r="P39" s="14">
        <v>5154.51</v>
      </c>
      <c r="Q39" s="14">
        <v>5154.51</v>
      </c>
      <c r="R39" s="14">
        <v>5154.51</v>
      </c>
      <c r="S39" s="14">
        <v>5154.51</v>
      </c>
      <c r="T39" s="14">
        <v>5154.51</v>
      </c>
      <c r="U39" s="14">
        <v>5154.51</v>
      </c>
      <c r="V39" s="14">
        <v>5154.51</v>
      </c>
      <c r="W39" s="14">
        <v>5154.51</v>
      </c>
      <c r="X39" s="14">
        <v>5154.51</v>
      </c>
      <c r="Y39" s="14">
        <v>5154.51</v>
      </c>
      <c r="Z39" s="22">
        <f t="shared" si="4"/>
        <v>61854.120000000017</v>
      </c>
    </row>
    <row r="40" spans="4:29" x14ac:dyDescent="0.2">
      <c r="D40" s="5" t="str">
        <f t="shared" si="12"/>
        <v>00036095</v>
      </c>
      <c r="E40" s="5" t="str">
        <f t="shared" si="13"/>
        <v>aBcD 1234</v>
      </c>
      <c r="F40" s="28" t="str">
        <f t="shared" si="14"/>
        <v>00111</v>
      </c>
      <c r="G40" s="28" t="str">
        <f t="shared" si="15"/>
        <v>Pattern a</v>
      </c>
      <c r="J40" s="35" t="s">
        <v>0</v>
      </c>
      <c r="K40" s="29" t="s">
        <v>58</v>
      </c>
      <c r="L40" s="35" t="s">
        <v>28</v>
      </c>
      <c r="M40" s="49" t="s">
        <v>79</v>
      </c>
      <c r="N40" s="14">
        <v>1676.01</v>
      </c>
      <c r="O40" s="14">
        <v>1676.01</v>
      </c>
      <c r="P40" s="14">
        <v>1676.01</v>
      </c>
      <c r="Q40" s="14">
        <v>1676.01</v>
      </c>
      <c r="R40" s="14">
        <v>1676.01</v>
      </c>
      <c r="S40" s="14">
        <v>1676.01</v>
      </c>
      <c r="T40" s="14">
        <v>1676.01</v>
      </c>
      <c r="U40" s="14">
        <v>1676.01</v>
      </c>
      <c r="V40" s="14">
        <v>1676.01</v>
      </c>
      <c r="W40" s="14">
        <v>1676.01</v>
      </c>
      <c r="X40" s="14">
        <v>1676.01</v>
      </c>
      <c r="Y40" s="14">
        <v>1676.01</v>
      </c>
      <c r="Z40" s="22">
        <f t="shared" si="4"/>
        <v>20112.119999999995</v>
      </c>
    </row>
    <row r="41" spans="4:29" x14ac:dyDescent="0.2">
      <c r="D41" s="5" t="str">
        <f t="shared" si="12"/>
        <v>00037070</v>
      </c>
      <c r="E41" s="5" t="str">
        <f t="shared" si="13"/>
        <v>aBcD 1234</v>
      </c>
      <c r="F41" s="28" t="str">
        <f t="shared" si="14"/>
        <v>00111</v>
      </c>
      <c r="G41" s="28" t="str">
        <f t="shared" si="15"/>
        <v>Pattern a</v>
      </c>
      <c r="J41" s="35" t="s">
        <v>0</v>
      </c>
      <c r="K41" s="29" t="s">
        <v>58</v>
      </c>
      <c r="L41" s="35" t="s">
        <v>29</v>
      </c>
      <c r="M41" s="49" t="s">
        <v>79</v>
      </c>
      <c r="N41" s="14">
        <v>1658.2</v>
      </c>
      <c r="O41" s="14">
        <v>1658.2</v>
      </c>
      <c r="P41" s="14">
        <v>1658.2</v>
      </c>
      <c r="Q41" s="14">
        <v>1658.2</v>
      </c>
      <c r="R41" s="14">
        <v>1658.2</v>
      </c>
      <c r="S41" s="14">
        <v>1658.2</v>
      </c>
      <c r="T41" s="14">
        <v>1658.2</v>
      </c>
      <c r="U41" s="14">
        <v>1658.2</v>
      </c>
      <c r="V41" s="14">
        <v>1658.2</v>
      </c>
      <c r="W41" s="14">
        <v>1658.2</v>
      </c>
      <c r="X41" s="14">
        <v>1658.2</v>
      </c>
      <c r="Y41" s="14">
        <v>1658.2</v>
      </c>
      <c r="Z41" s="22">
        <f t="shared" si="4"/>
        <v>19898.400000000005</v>
      </c>
    </row>
    <row r="42" spans="4:29" x14ac:dyDescent="0.2">
      <c r="D42" s="5" t="str">
        <f t="shared" si="12"/>
        <v>00038011</v>
      </c>
      <c r="E42" s="5" t="str">
        <f t="shared" si="13"/>
        <v>aBcD 1234</v>
      </c>
      <c r="F42" s="28" t="str">
        <f t="shared" si="14"/>
        <v>00111</v>
      </c>
      <c r="G42" s="28" t="str">
        <f t="shared" si="15"/>
        <v>Pattern a</v>
      </c>
      <c r="J42" s="35" t="s">
        <v>0</v>
      </c>
      <c r="K42" s="29" t="s">
        <v>58</v>
      </c>
      <c r="L42" s="35" t="s">
        <v>30</v>
      </c>
      <c r="M42" s="49" t="s">
        <v>79</v>
      </c>
      <c r="N42" s="14">
        <v>15.98</v>
      </c>
      <c r="O42" s="14">
        <v>15.98</v>
      </c>
      <c r="P42" s="14">
        <v>15.98</v>
      </c>
      <c r="Q42" s="14">
        <v>15.98</v>
      </c>
      <c r="R42" s="14">
        <v>15.98</v>
      </c>
      <c r="S42" s="14">
        <v>15.98</v>
      </c>
      <c r="T42" s="14">
        <v>15.98</v>
      </c>
      <c r="U42" s="14">
        <v>15.98</v>
      </c>
      <c r="V42" s="14">
        <v>15.98</v>
      </c>
      <c r="W42" s="14">
        <v>15.98</v>
      </c>
      <c r="X42" s="14">
        <v>15.98</v>
      </c>
      <c r="Y42" s="14">
        <v>15.98</v>
      </c>
      <c r="Z42" s="22">
        <f t="shared" si="4"/>
        <v>191.76</v>
      </c>
    </row>
    <row r="43" spans="4:29" x14ac:dyDescent="0.2">
      <c r="D43" s="5"/>
      <c r="E43" s="5"/>
      <c r="J43" s="35"/>
      <c r="L43" s="35"/>
      <c r="M43" s="35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22"/>
    </row>
    <row r="44" spans="4:29" x14ac:dyDescent="0.2">
      <c r="D44" s="5"/>
      <c r="E44" s="5"/>
      <c r="J44" s="35"/>
      <c r="L44" s="36" t="s">
        <v>71</v>
      </c>
      <c r="M44" s="37"/>
      <c r="N44" s="15">
        <f>SUM(N31:N42)</f>
        <v>135348.58550000002</v>
      </c>
      <c r="O44" s="15">
        <f>SUM(O31:O42)</f>
        <v>141664.99000000005</v>
      </c>
      <c r="P44" s="15">
        <f t="shared" ref="P44:Z44" si="16">SUM(P31:P42)</f>
        <v>141664.99000000005</v>
      </c>
      <c r="Q44" s="15">
        <f t="shared" si="16"/>
        <v>141664.99000000005</v>
      </c>
      <c r="R44" s="15">
        <f t="shared" si="16"/>
        <v>141664.99000000005</v>
      </c>
      <c r="S44" s="15">
        <f t="shared" si="16"/>
        <v>147981.39450000005</v>
      </c>
      <c r="T44" s="15">
        <f t="shared" si="16"/>
        <v>141664.99000000005</v>
      </c>
      <c r="U44" s="15">
        <f t="shared" si="16"/>
        <v>141664.99000000005</v>
      </c>
      <c r="V44" s="15">
        <f t="shared" si="16"/>
        <v>143752.63660000006</v>
      </c>
      <c r="W44" s="15">
        <f t="shared" si="16"/>
        <v>146884.10650000002</v>
      </c>
      <c r="X44" s="15">
        <f t="shared" si="16"/>
        <v>152103.22300000003</v>
      </c>
      <c r="Y44" s="15">
        <f t="shared" si="16"/>
        <v>172979.68900000001</v>
      </c>
      <c r="Z44" s="15">
        <f t="shared" si="16"/>
        <v>1749039.5751000002</v>
      </c>
    </row>
    <row r="45" spans="4:29" x14ac:dyDescent="0.2">
      <c r="D45" s="5"/>
      <c r="E45" s="5"/>
      <c r="J45" s="35"/>
      <c r="L45" s="35"/>
      <c r="M45" s="35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22"/>
      <c r="AA45" s="14"/>
      <c r="AB45" s="14"/>
      <c r="AC45" s="14"/>
    </row>
    <row r="46" spans="4:29" x14ac:dyDescent="0.2">
      <c r="D46" s="5"/>
      <c r="E46" s="5"/>
      <c r="J46" s="38" t="s">
        <v>73</v>
      </c>
      <c r="L46" s="38"/>
      <c r="M46" s="38"/>
      <c r="N46" s="16">
        <f>N29+N44</f>
        <v>33457.488500000021</v>
      </c>
      <c r="O46" s="16">
        <f t="shared" ref="O46:Z46" si="17">O29+O44</f>
        <v>28452.660000000047</v>
      </c>
      <c r="P46" s="16">
        <f t="shared" si="17"/>
        <v>28452.660000000047</v>
      </c>
      <c r="Q46" s="16">
        <f t="shared" si="17"/>
        <v>28452.660000000047</v>
      </c>
      <c r="R46" s="16">
        <f t="shared" si="17"/>
        <v>28452.660000000047</v>
      </c>
      <c r="S46" s="16">
        <f t="shared" si="17"/>
        <v>23447.831500000044</v>
      </c>
      <c r="T46" s="16">
        <f t="shared" si="17"/>
        <v>28452.660000000047</v>
      </c>
      <c r="U46" s="16">
        <f t="shared" si="17"/>
        <v>28452.660000000047</v>
      </c>
      <c r="V46" s="16">
        <f t="shared" si="17"/>
        <v>28542.842600000062</v>
      </c>
      <c r="W46" s="16">
        <f t="shared" si="17"/>
        <v>30675.580500000025</v>
      </c>
      <c r="X46" s="16">
        <f t="shared" si="17"/>
        <v>14750.329000000027</v>
      </c>
      <c r="Y46" s="16">
        <f t="shared" si="17"/>
        <v>29966.178500000009</v>
      </c>
      <c r="Z46" s="16">
        <f t="shared" si="17"/>
        <v>331556.21060000057</v>
      </c>
    </row>
    <row r="47" spans="4:29" x14ac:dyDescent="0.2">
      <c r="D47" s="5"/>
      <c r="E47" s="5"/>
      <c r="J47" s="35"/>
      <c r="L47" s="35"/>
      <c r="M47" s="35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22"/>
    </row>
    <row r="48" spans="4:29" x14ac:dyDescent="0.2">
      <c r="D48" s="5" t="str">
        <f>L48</f>
        <v>00011000</v>
      </c>
      <c r="E48" s="5" t="str">
        <f>M48</f>
        <v>aBcD 1234</v>
      </c>
      <c r="F48" s="28" t="str">
        <f>J48</f>
        <v>00500</v>
      </c>
      <c r="G48" s="28" t="str">
        <f>K48</f>
        <v>Necklaces</v>
      </c>
      <c r="J48" s="35" t="s">
        <v>5</v>
      </c>
      <c r="K48" s="29" t="s">
        <v>59</v>
      </c>
      <c r="L48" s="35" t="s">
        <v>12</v>
      </c>
      <c r="M48" s="49" t="s">
        <v>79</v>
      </c>
      <c r="N48" s="14">
        <v>-22385.628000000001</v>
      </c>
      <c r="O48" s="14">
        <v>-24872.92</v>
      </c>
      <c r="P48" s="14">
        <v>-24872.92</v>
      </c>
      <c r="Q48" s="14">
        <v>-24872.92</v>
      </c>
      <c r="R48" s="14">
        <v>-24872.92</v>
      </c>
      <c r="S48" s="14">
        <v>-27360.212</v>
      </c>
      <c r="T48" s="14">
        <v>-24872.92</v>
      </c>
      <c r="U48" s="14">
        <v>-24872.92</v>
      </c>
      <c r="V48" s="14">
        <v>-24872.92</v>
      </c>
      <c r="W48" s="14">
        <v>-24872.92</v>
      </c>
      <c r="X48" s="14">
        <v>-29847.503999999997</v>
      </c>
      <c r="Y48" s="14">
        <v>-31091.15</v>
      </c>
      <c r="Z48" s="22">
        <f t="shared" si="4"/>
        <v>-309667.85399999999</v>
      </c>
    </row>
    <row r="49" spans="4:26" x14ac:dyDescent="0.2">
      <c r="D49" s="5" t="str">
        <f>L49</f>
        <v>00017010</v>
      </c>
      <c r="E49" s="5" t="str">
        <f>M49</f>
        <v>aBcD 1234</v>
      </c>
      <c r="F49" s="28" t="str">
        <f>J49</f>
        <v>00500</v>
      </c>
      <c r="G49" s="28" t="str">
        <f>K49</f>
        <v>Necklaces</v>
      </c>
      <c r="J49" s="35" t="s">
        <v>5</v>
      </c>
      <c r="K49" s="29" t="s">
        <v>59</v>
      </c>
      <c r="L49" s="35" t="s">
        <v>13</v>
      </c>
      <c r="M49" s="49" t="s">
        <v>79</v>
      </c>
      <c r="N49" s="14">
        <v>-5793.39</v>
      </c>
      <c r="O49" s="14">
        <v>-6437.1</v>
      </c>
      <c r="P49" s="14">
        <v>-6437.1</v>
      </c>
      <c r="Q49" s="14">
        <v>-6437.1</v>
      </c>
      <c r="R49" s="14">
        <v>-6437.1</v>
      </c>
      <c r="S49" s="14">
        <v>-7080.81</v>
      </c>
      <c r="T49" s="14">
        <v>-6437.1</v>
      </c>
      <c r="U49" s="14">
        <v>-6437.1</v>
      </c>
      <c r="V49" s="14">
        <v>-6437.1</v>
      </c>
      <c r="W49" s="14">
        <v>-6437.1</v>
      </c>
      <c r="X49" s="14">
        <v>-7724.52</v>
      </c>
      <c r="Y49" s="14">
        <v>-8046.375</v>
      </c>
      <c r="Z49" s="22">
        <f t="shared" si="4"/>
        <v>-80141.89499999999</v>
      </c>
    </row>
    <row r="50" spans="4:26" x14ac:dyDescent="0.2">
      <c r="D50" s="5"/>
      <c r="E50" s="5"/>
      <c r="J50" s="35"/>
      <c r="L50" s="35"/>
      <c r="M50" s="35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22"/>
    </row>
    <row r="51" spans="4:26" x14ac:dyDescent="0.2">
      <c r="D51" s="5"/>
      <c r="E51" s="5"/>
      <c r="J51" s="35"/>
      <c r="L51" s="39" t="s">
        <v>70</v>
      </c>
      <c r="M51" s="40"/>
      <c r="N51" s="17">
        <f>SUM(N48:N50)</f>
        <v>-28179.018</v>
      </c>
      <c r="O51" s="17">
        <f t="shared" ref="O51:Z51" si="18">SUM(O48:O50)</f>
        <v>-31310.019999999997</v>
      </c>
      <c r="P51" s="17">
        <f t="shared" si="18"/>
        <v>-31310.019999999997</v>
      </c>
      <c r="Q51" s="17">
        <f t="shared" si="18"/>
        <v>-31310.019999999997</v>
      </c>
      <c r="R51" s="17">
        <f t="shared" si="18"/>
        <v>-31310.019999999997</v>
      </c>
      <c r="S51" s="17">
        <f t="shared" si="18"/>
        <v>-34441.021999999997</v>
      </c>
      <c r="T51" s="17">
        <f t="shared" si="18"/>
        <v>-31310.019999999997</v>
      </c>
      <c r="U51" s="17">
        <f t="shared" si="18"/>
        <v>-31310.019999999997</v>
      </c>
      <c r="V51" s="17">
        <f t="shared" si="18"/>
        <v>-31310.019999999997</v>
      </c>
      <c r="W51" s="17">
        <f t="shared" si="18"/>
        <v>-31310.019999999997</v>
      </c>
      <c r="X51" s="17">
        <f t="shared" si="18"/>
        <v>-37572.023999999998</v>
      </c>
      <c r="Y51" s="17">
        <f t="shared" si="18"/>
        <v>-39137.525000000001</v>
      </c>
      <c r="Z51" s="17">
        <f t="shared" si="18"/>
        <v>-389809.74899999995</v>
      </c>
    </row>
    <row r="52" spans="4:26" x14ac:dyDescent="0.2">
      <c r="D52" s="5"/>
      <c r="E52" s="5"/>
      <c r="J52" s="35"/>
      <c r="L52" s="35"/>
      <c r="M52" s="35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22"/>
    </row>
    <row r="53" spans="4:26" x14ac:dyDescent="0.2">
      <c r="D53" s="5" t="str">
        <f t="shared" ref="D53:E55" si="19">L53</f>
        <v>00030080</v>
      </c>
      <c r="E53" s="5" t="str">
        <f t="shared" si="19"/>
        <v>aBcD 1234</v>
      </c>
      <c r="F53" s="28" t="str">
        <f t="shared" ref="F53:G55" si="20">J53</f>
        <v>00500</v>
      </c>
      <c r="G53" s="28" t="str">
        <f t="shared" si="20"/>
        <v>Necklaces</v>
      </c>
      <c r="J53" s="35" t="s">
        <v>5</v>
      </c>
      <c r="K53" s="29" t="s">
        <v>59</v>
      </c>
      <c r="L53" s="35" t="s">
        <v>15</v>
      </c>
      <c r="M53" s="49" t="s">
        <v>79</v>
      </c>
      <c r="N53" s="14">
        <v>5748.45</v>
      </c>
      <c r="O53" s="14">
        <v>6051</v>
      </c>
      <c r="P53" s="14">
        <v>6051</v>
      </c>
      <c r="Q53" s="14">
        <v>6051</v>
      </c>
      <c r="R53" s="14">
        <v>6051</v>
      </c>
      <c r="S53" s="14">
        <v>6353.55</v>
      </c>
      <c r="T53" s="14">
        <v>6051</v>
      </c>
      <c r="U53" s="14">
        <v>6051</v>
      </c>
      <c r="V53" s="14">
        <v>6172.02</v>
      </c>
      <c r="W53" s="14">
        <v>6353.55</v>
      </c>
      <c r="X53" s="14">
        <v>6656.1</v>
      </c>
      <c r="Y53" s="14">
        <v>7866.3</v>
      </c>
      <c r="Z53" s="22">
        <f t="shared" si="4"/>
        <v>75455.970000000016</v>
      </c>
    </row>
    <row r="54" spans="4:26" x14ac:dyDescent="0.2">
      <c r="D54" s="5" t="str">
        <f t="shared" si="19"/>
        <v>00036090</v>
      </c>
      <c r="E54" s="5" t="str">
        <f t="shared" si="19"/>
        <v>aBcD 1234</v>
      </c>
      <c r="F54" s="28" t="str">
        <f t="shared" si="20"/>
        <v>00500</v>
      </c>
      <c r="G54" s="28" t="str">
        <f t="shared" si="20"/>
        <v>Necklaces</v>
      </c>
      <c r="J54" s="35" t="s">
        <v>5</v>
      </c>
      <c r="K54" s="29" t="s">
        <v>59</v>
      </c>
      <c r="L54" s="35" t="s">
        <v>27</v>
      </c>
      <c r="M54" s="49" t="s">
        <v>79</v>
      </c>
      <c r="N54" s="14">
        <v>3757.58</v>
      </c>
      <c r="O54" s="14">
        <v>3757.58</v>
      </c>
      <c r="P54" s="14">
        <v>3757.58</v>
      </c>
      <c r="Q54" s="14">
        <v>3757.58</v>
      </c>
      <c r="R54" s="14">
        <v>3757.58</v>
      </c>
      <c r="S54" s="14">
        <v>3757.58</v>
      </c>
      <c r="T54" s="14">
        <v>3757.58</v>
      </c>
      <c r="U54" s="14">
        <v>3757.58</v>
      </c>
      <c r="V54" s="14">
        <v>3757.58</v>
      </c>
      <c r="W54" s="14">
        <v>3757.58</v>
      </c>
      <c r="X54" s="14">
        <v>3757.58</v>
      </c>
      <c r="Y54" s="14">
        <v>3757.58</v>
      </c>
      <c r="Z54" s="22">
        <f t="shared" si="4"/>
        <v>45090.960000000014</v>
      </c>
    </row>
    <row r="55" spans="4:26" x14ac:dyDescent="0.2">
      <c r="D55" s="5" t="str">
        <f t="shared" si="19"/>
        <v>00036095</v>
      </c>
      <c r="E55" s="5" t="str">
        <f t="shared" si="19"/>
        <v>aBcD 1234</v>
      </c>
      <c r="F55" s="28" t="str">
        <f t="shared" si="20"/>
        <v>00500</v>
      </c>
      <c r="G55" s="28" t="str">
        <f t="shared" si="20"/>
        <v>Necklaces</v>
      </c>
      <c r="J55" s="35" t="s">
        <v>5</v>
      </c>
      <c r="K55" s="29" t="s">
        <v>59</v>
      </c>
      <c r="L55" s="35" t="s">
        <v>28</v>
      </c>
      <c r="M55" s="49" t="s">
        <v>79</v>
      </c>
      <c r="N55" s="14">
        <v>554.45000000000005</v>
      </c>
      <c r="O55" s="14">
        <v>554.45000000000005</v>
      </c>
      <c r="P55" s="14">
        <v>554.45000000000005</v>
      </c>
      <c r="Q55" s="14">
        <v>554.45000000000005</v>
      </c>
      <c r="R55" s="14">
        <v>554.45000000000005</v>
      </c>
      <c r="S55" s="14">
        <v>554.45000000000005</v>
      </c>
      <c r="T55" s="14">
        <v>554.45000000000005</v>
      </c>
      <c r="U55" s="14">
        <v>554.45000000000005</v>
      </c>
      <c r="V55" s="14">
        <v>554.45000000000005</v>
      </c>
      <c r="W55" s="14">
        <v>554.45000000000005</v>
      </c>
      <c r="X55" s="14">
        <v>554.45000000000005</v>
      </c>
      <c r="Y55" s="14">
        <v>554.45000000000005</v>
      </c>
      <c r="Z55" s="22">
        <f t="shared" si="4"/>
        <v>6653.3999999999987</v>
      </c>
    </row>
    <row r="56" spans="4:26" x14ac:dyDescent="0.2">
      <c r="D56" s="5"/>
      <c r="E56" s="5"/>
      <c r="J56" s="35"/>
      <c r="L56" s="35"/>
      <c r="M56" s="35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22"/>
    </row>
    <row r="57" spans="4:26" x14ac:dyDescent="0.2">
      <c r="D57" s="5"/>
      <c r="E57" s="5"/>
      <c r="J57" s="35"/>
      <c r="L57" s="36" t="s">
        <v>71</v>
      </c>
      <c r="M57" s="37"/>
      <c r="N57" s="15">
        <f>SUM(N53:N55)</f>
        <v>10060.48</v>
      </c>
      <c r="O57" s="15">
        <f>SUM(O53:O55)</f>
        <v>10363.030000000001</v>
      </c>
      <c r="P57" s="15">
        <f t="shared" ref="P57:Z57" si="21">SUM(P53:P55)</f>
        <v>10363.030000000001</v>
      </c>
      <c r="Q57" s="15">
        <f t="shared" si="21"/>
        <v>10363.030000000001</v>
      </c>
      <c r="R57" s="15">
        <f t="shared" si="21"/>
        <v>10363.030000000001</v>
      </c>
      <c r="S57" s="15">
        <f t="shared" si="21"/>
        <v>10665.580000000002</v>
      </c>
      <c r="T57" s="15">
        <f t="shared" si="21"/>
        <v>10363.030000000001</v>
      </c>
      <c r="U57" s="15">
        <f t="shared" si="21"/>
        <v>10363.030000000001</v>
      </c>
      <c r="V57" s="15">
        <f t="shared" si="21"/>
        <v>10484.050000000001</v>
      </c>
      <c r="W57" s="15">
        <f t="shared" si="21"/>
        <v>10665.580000000002</v>
      </c>
      <c r="X57" s="15">
        <f t="shared" si="21"/>
        <v>10968.130000000001</v>
      </c>
      <c r="Y57" s="15">
        <f t="shared" si="21"/>
        <v>12178.330000000002</v>
      </c>
      <c r="Z57" s="15">
        <f t="shared" si="21"/>
        <v>127200.33000000002</v>
      </c>
    </row>
    <row r="58" spans="4:26" x14ac:dyDescent="0.2">
      <c r="D58" s="5"/>
      <c r="E58" s="5"/>
      <c r="J58" s="35"/>
      <c r="L58" s="35"/>
      <c r="M58" s="35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22"/>
    </row>
    <row r="59" spans="4:26" x14ac:dyDescent="0.2">
      <c r="D59" s="5"/>
      <c r="E59" s="5"/>
      <c r="J59" s="38" t="s">
        <v>74</v>
      </c>
      <c r="L59" s="38"/>
      <c r="M59" s="38"/>
      <c r="N59" s="16">
        <f>N57+N51</f>
        <v>-18118.538</v>
      </c>
      <c r="O59" s="16">
        <f>O57+O51</f>
        <v>-20946.989999999998</v>
      </c>
      <c r="P59" s="16">
        <f t="shared" ref="P59:Z59" si="22">P57+P51</f>
        <v>-20946.989999999998</v>
      </c>
      <c r="Q59" s="16">
        <f t="shared" si="22"/>
        <v>-20946.989999999998</v>
      </c>
      <c r="R59" s="16">
        <f t="shared" si="22"/>
        <v>-20946.989999999998</v>
      </c>
      <c r="S59" s="16">
        <f t="shared" si="22"/>
        <v>-23775.441999999995</v>
      </c>
      <c r="T59" s="16">
        <f t="shared" si="22"/>
        <v>-20946.989999999998</v>
      </c>
      <c r="U59" s="16">
        <f t="shared" si="22"/>
        <v>-20946.989999999998</v>
      </c>
      <c r="V59" s="16">
        <f t="shared" si="22"/>
        <v>-20825.969999999994</v>
      </c>
      <c r="W59" s="16">
        <f t="shared" si="22"/>
        <v>-20644.439999999995</v>
      </c>
      <c r="X59" s="16">
        <f t="shared" si="22"/>
        <v>-26603.893999999997</v>
      </c>
      <c r="Y59" s="16">
        <f t="shared" si="22"/>
        <v>-26959.195</v>
      </c>
      <c r="Z59" s="16">
        <f t="shared" si="22"/>
        <v>-262609.41899999994</v>
      </c>
    </row>
    <row r="60" spans="4:26" x14ac:dyDescent="0.2">
      <c r="D60" s="5"/>
      <c r="E60" s="5"/>
      <c r="J60" s="35"/>
      <c r="L60" s="35"/>
      <c r="M60" s="35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22"/>
    </row>
    <row r="61" spans="4:26" x14ac:dyDescent="0.2">
      <c r="D61" s="5" t="str">
        <f t="shared" ref="D61:D78" si="23">L61</f>
        <v>00011000</v>
      </c>
      <c r="E61" s="5" t="str">
        <f t="shared" ref="E61:E78" si="24">M61</f>
        <v>aBcD 1234</v>
      </c>
      <c r="F61" s="28" t="str">
        <f t="shared" ref="F61:F78" si="25">J61</f>
        <v>00700</v>
      </c>
      <c r="G61" s="28" t="str">
        <f t="shared" ref="G61:G78" si="26">K61</f>
        <v>Admin</v>
      </c>
      <c r="J61" s="35" t="s">
        <v>6</v>
      </c>
      <c r="K61" s="29" t="s">
        <v>57</v>
      </c>
      <c r="L61" s="35" t="s">
        <v>12</v>
      </c>
      <c r="M61" s="49" t="s">
        <v>79</v>
      </c>
      <c r="N61" s="14">
        <v>2482.8209999999999</v>
      </c>
      <c r="O61" s="14">
        <v>2758.69</v>
      </c>
      <c r="P61" s="14">
        <v>2758.69</v>
      </c>
      <c r="Q61" s="14">
        <v>2758.69</v>
      </c>
      <c r="R61" s="14">
        <v>2758.69</v>
      </c>
      <c r="S61" s="14">
        <v>3034.5590000000002</v>
      </c>
      <c r="T61" s="14">
        <v>2758.69</v>
      </c>
      <c r="U61" s="14">
        <v>2758.69</v>
      </c>
      <c r="V61" s="14">
        <v>2758.69</v>
      </c>
      <c r="W61" s="14">
        <v>2758.69</v>
      </c>
      <c r="X61" s="14">
        <v>3310.4279999999999</v>
      </c>
      <c r="Y61" s="14">
        <v>3448.3625000000002</v>
      </c>
      <c r="Z61" s="22">
        <f t="shared" si="4"/>
        <v>34345.690499999997</v>
      </c>
    </row>
    <row r="62" spans="4:26" x14ac:dyDescent="0.2">
      <c r="D62" s="5" t="str">
        <f t="shared" si="23"/>
        <v>00017010</v>
      </c>
      <c r="E62" s="5" t="str">
        <f t="shared" si="24"/>
        <v>aBcD 1234</v>
      </c>
      <c r="F62" s="28" t="str">
        <f t="shared" si="25"/>
        <v>00700</v>
      </c>
      <c r="G62" s="28" t="str">
        <f t="shared" si="26"/>
        <v>Admin</v>
      </c>
      <c r="J62" s="35" t="s">
        <v>6</v>
      </c>
      <c r="K62" s="29" t="s">
        <v>57</v>
      </c>
      <c r="L62" s="35" t="s">
        <v>13</v>
      </c>
      <c r="M62" s="49" t="s">
        <v>79</v>
      </c>
      <c r="N62" s="14">
        <v>-2699.3969999999999</v>
      </c>
      <c r="O62" s="14">
        <v>-2999.33</v>
      </c>
      <c r="P62" s="14">
        <v>-2999.33</v>
      </c>
      <c r="Q62" s="14">
        <v>-2999.33</v>
      </c>
      <c r="R62" s="14">
        <v>-2999.33</v>
      </c>
      <c r="S62" s="14">
        <v>-3299.2630000000004</v>
      </c>
      <c r="T62" s="14">
        <v>-2999.33</v>
      </c>
      <c r="U62" s="14">
        <v>-2999.33</v>
      </c>
      <c r="V62" s="14">
        <v>-2999.33</v>
      </c>
      <c r="W62" s="14">
        <v>-2999.33</v>
      </c>
      <c r="X62" s="14">
        <v>-3599.1959999999999</v>
      </c>
      <c r="Y62" s="14">
        <v>-3749.1624999999999</v>
      </c>
      <c r="Z62" s="22">
        <f t="shared" si="4"/>
        <v>-37341.658499999998</v>
      </c>
    </row>
    <row r="63" spans="4:26" x14ac:dyDescent="0.2">
      <c r="D63" s="5" t="str">
        <f t="shared" si="23"/>
        <v>00030080</v>
      </c>
      <c r="E63" s="5" t="str">
        <f t="shared" si="24"/>
        <v>aBcD 1234</v>
      </c>
      <c r="F63" s="28" t="str">
        <f t="shared" si="25"/>
        <v>00700</v>
      </c>
      <c r="G63" s="28" t="str">
        <f t="shared" si="26"/>
        <v>Admin</v>
      </c>
      <c r="J63" s="35" t="s">
        <v>6</v>
      </c>
      <c r="K63" s="29" t="s">
        <v>57</v>
      </c>
      <c r="L63" s="35" t="s">
        <v>15</v>
      </c>
      <c r="M63" s="49" t="s">
        <v>79</v>
      </c>
      <c r="N63" s="14">
        <v>1658.0634999999997</v>
      </c>
      <c r="O63" s="14">
        <v>1745.33</v>
      </c>
      <c r="P63" s="14">
        <v>1745.33</v>
      </c>
      <c r="Q63" s="14">
        <v>1745.33</v>
      </c>
      <c r="R63" s="14">
        <v>1745.33</v>
      </c>
      <c r="S63" s="14">
        <v>1832.5965000000001</v>
      </c>
      <c r="T63" s="14">
        <v>1745.33</v>
      </c>
      <c r="U63" s="14">
        <v>1745.33</v>
      </c>
      <c r="V63" s="14">
        <v>1780.2366</v>
      </c>
      <c r="W63" s="14">
        <v>1832.5965000000001</v>
      </c>
      <c r="X63" s="14">
        <v>1919.8630000000001</v>
      </c>
      <c r="Y63" s="14">
        <v>2268.9290000000001</v>
      </c>
      <c r="Z63" s="22">
        <f t="shared" si="4"/>
        <v>21764.265100000001</v>
      </c>
    </row>
    <row r="64" spans="4:26" x14ac:dyDescent="0.2">
      <c r="D64" s="5" t="str">
        <f t="shared" si="23"/>
        <v>00036000</v>
      </c>
      <c r="E64" s="5" t="str">
        <f t="shared" si="24"/>
        <v>aBcD 1234</v>
      </c>
      <c r="F64" s="28" t="str">
        <f t="shared" si="25"/>
        <v>00700</v>
      </c>
      <c r="G64" s="28" t="str">
        <f t="shared" si="26"/>
        <v>Admin</v>
      </c>
      <c r="J64" s="35" t="s">
        <v>6</v>
      </c>
      <c r="K64" s="29" t="s">
        <v>57</v>
      </c>
      <c r="L64" s="35" t="s">
        <v>24</v>
      </c>
      <c r="M64" s="49" t="s">
        <v>79</v>
      </c>
      <c r="N64" s="14">
        <v>13.82</v>
      </c>
      <c r="O64" s="14">
        <v>13.82</v>
      </c>
      <c r="P64" s="14">
        <v>13.82</v>
      </c>
      <c r="Q64" s="14">
        <v>13.82</v>
      </c>
      <c r="R64" s="14">
        <v>13.82</v>
      </c>
      <c r="S64" s="14">
        <v>13.82</v>
      </c>
      <c r="T64" s="14">
        <v>13.82</v>
      </c>
      <c r="U64" s="14">
        <v>13.82</v>
      </c>
      <c r="V64" s="14">
        <v>13.82</v>
      </c>
      <c r="W64" s="14">
        <v>13.82</v>
      </c>
      <c r="X64" s="14">
        <v>13.82</v>
      </c>
      <c r="Y64" s="14">
        <v>13.82</v>
      </c>
      <c r="Z64" s="22">
        <f t="shared" si="4"/>
        <v>165.83999999999995</v>
      </c>
    </row>
    <row r="65" spans="4:26" x14ac:dyDescent="0.2">
      <c r="D65" s="5" t="str">
        <f t="shared" si="23"/>
        <v>00011000</v>
      </c>
      <c r="E65" s="5" t="str">
        <f t="shared" si="24"/>
        <v>aBcD 1234</v>
      </c>
      <c r="F65" s="28" t="str">
        <f t="shared" si="25"/>
        <v>00900</v>
      </c>
      <c r="G65" s="28" t="str">
        <f t="shared" si="26"/>
        <v>General</v>
      </c>
      <c r="J65" s="35" t="s">
        <v>7</v>
      </c>
      <c r="K65" s="29" t="s">
        <v>55</v>
      </c>
      <c r="L65" s="35" t="s">
        <v>12</v>
      </c>
      <c r="M65" s="49" t="s">
        <v>79</v>
      </c>
      <c r="N65" s="14">
        <v>-1975.5360000000001</v>
      </c>
      <c r="O65" s="14">
        <v>-2195.04</v>
      </c>
      <c r="P65" s="14">
        <v>-2195.04</v>
      </c>
      <c r="Q65" s="14">
        <v>-2195.04</v>
      </c>
      <c r="R65" s="14">
        <v>-2195.04</v>
      </c>
      <c r="S65" s="14">
        <v>-2414.5440000000003</v>
      </c>
      <c r="T65" s="14">
        <v>-2195.04</v>
      </c>
      <c r="U65" s="14">
        <v>-2195.04</v>
      </c>
      <c r="V65" s="14">
        <v>-2195.04</v>
      </c>
      <c r="W65" s="14">
        <v>-2195.04</v>
      </c>
      <c r="X65" s="14">
        <v>-2634.0479999999998</v>
      </c>
      <c r="Y65" s="14">
        <v>-2743.8</v>
      </c>
      <c r="Z65" s="22">
        <f t="shared" si="4"/>
        <v>-27328.248</v>
      </c>
    </row>
    <row r="66" spans="4:26" x14ac:dyDescent="0.2">
      <c r="D66" s="5" t="str">
        <f t="shared" si="23"/>
        <v>00017010</v>
      </c>
      <c r="E66" s="5" t="str">
        <f t="shared" si="24"/>
        <v>aBcD 1234</v>
      </c>
      <c r="F66" s="28" t="str">
        <f t="shared" si="25"/>
        <v>00900</v>
      </c>
      <c r="G66" s="28" t="str">
        <f t="shared" si="26"/>
        <v>General</v>
      </c>
      <c r="J66" s="35" t="s">
        <v>7</v>
      </c>
      <c r="K66" s="29" t="s">
        <v>55</v>
      </c>
      <c r="L66" s="35" t="s">
        <v>13</v>
      </c>
      <c r="M66" s="49" t="s">
        <v>79</v>
      </c>
      <c r="N66" s="14">
        <v>6021.9989999999998</v>
      </c>
      <c r="O66" s="14">
        <v>6691.11</v>
      </c>
      <c r="P66" s="14">
        <v>6691.11</v>
      </c>
      <c r="Q66" s="14">
        <v>6691.11</v>
      </c>
      <c r="R66" s="14">
        <v>6691.11</v>
      </c>
      <c r="S66" s="14">
        <v>7360.2210000000005</v>
      </c>
      <c r="T66" s="14">
        <v>6691.11</v>
      </c>
      <c r="U66" s="14">
        <v>6691.11</v>
      </c>
      <c r="V66" s="14">
        <v>6691.11</v>
      </c>
      <c r="W66" s="14">
        <v>6691.11</v>
      </c>
      <c r="X66" s="14">
        <v>8029.3319999999994</v>
      </c>
      <c r="Y66" s="14">
        <v>8363.8874999999989</v>
      </c>
      <c r="Z66" s="22">
        <f t="shared" si="4"/>
        <v>83304.319499999983</v>
      </c>
    </row>
    <row r="67" spans="4:26" x14ac:dyDescent="0.2">
      <c r="D67" s="5" t="str">
        <f t="shared" si="23"/>
        <v>00030080</v>
      </c>
      <c r="E67" s="5" t="str">
        <f t="shared" si="24"/>
        <v>aBcD 1234</v>
      </c>
      <c r="F67" s="28" t="str">
        <f t="shared" si="25"/>
        <v>00900</v>
      </c>
      <c r="G67" s="28" t="str">
        <f t="shared" si="26"/>
        <v>General</v>
      </c>
      <c r="J67" s="35" t="s">
        <v>7</v>
      </c>
      <c r="K67" s="29" t="s">
        <v>55</v>
      </c>
      <c r="L67" s="35" t="s">
        <v>15</v>
      </c>
      <c r="M67" s="49" t="s">
        <v>79</v>
      </c>
      <c r="N67" s="14">
        <v>36.907499999999999</v>
      </c>
      <c r="O67" s="14">
        <v>38.85</v>
      </c>
      <c r="P67" s="14">
        <v>38.85</v>
      </c>
      <c r="Q67" s="14">
        <v>38.85</v>
      </c>
      <c r="R67" s="14">
        <v>38.85</v>
      </c>
      <c r="S67" s="14">
        <v>40.792499999999997</v>
      </c>
      <c r="T67" s="14">
        <v>38.85</v>
      </c>
      <c r="U67" s="14">
        <v>38.85</v>
      </c>
      <c r="V67" s="14">
        <v>39.627000000000002</v>
      </c>
      <c r="W67" s="14">
        <v>40.792499999999997</v>
      </c>
      <c r="X67" s="14">
        <v>42.734999999999999</v>
      </c>
      <c r="Y67" s="14">
        <v>50.505000000000003</v>
      </c>
      <c r="Z67" s="22">
        <f t="shared" si="4"/>
        <v>484.45950000000005</v>
      </c>
    </row>
    <row r="68" spans="4:26" x14ac:dyDescent="0.2">
      <c r="D68" s="5" t="str">
        <f t="shared" si="23"/>
        <v>00030330</v>
      </c>
      <c r="E68" s="5" t="str">
        <f t="shared" si="24"/>
        <v>aBcD 1234</v>
      </c>
      <c r="F68" s="28" t="str">
        <f t="shared" si="25"/>
        <v>00900</v>
      </c>
      <c r="G68" s="28" t="str">
        <f t="shared" si="26"/>
        <v>General</v>
      </c>
      <c r="J68" s="35" t="s">
        <v>7</v>
      </c>
      <c r="K68" s="29" t="s">
        <v>55</v>
      </c>
      <c r="L68" s="35" t="s">
        <v>16</v>
      </c>
      <c r="M68" s="49" t="s">
        <v>79</v>
      </c>
      <c r="N68" s="14">
        <v>60.866499999999988</v>
      </c>
      <c r="O68" s="14">
        <v>64.069999999999993</v>
      </c>
      <c r="P68" s="14">
        <v>64.069999999999993</v>
      </c>
      <c r="Q68" s="14">
        <v>64.069999999999993</v>
      </c>
      <c r="R68" s="14">
        <v>64.069999999999993</v>
      </c>
      <c r="S68" s="14">
        <v>67.273499999999999</v>
      </c>
      <c r="T68" s="14">
        <v>64.069999999999993</v>
      </c>
      <c r="U68" s="14">
        <v>64.069999999999993</v>
      </c>
      <c r="V68" s="14">
        <v>64.069999999999993</v>
      </c>
      <c r="W68" s="14">
        <v>64.069999999999993</v>
      </c>
      <c r="X68" s="14">
        <v>64.069999999999993</v>
      </c>
      <c r="Y68" s="14">
        <v>64.069999999999993</v>
      </c>
      <c r="Z68" s="22">
        <f t="shared" si="4"/>
        <v>768.83999999999969</v>
      </c>
    </row>
    <row r="69" spans="4:26" x14ac:dyDescent="0.2">
      <c r="D69" s="5" t="str">
        <f t="shared" si="23"/>
        <v>00031131</v>
      </c>
      <c r="E69" s="5" t="str">
        <f t="shared" si="24"/>
        <v>aBcD 1234</v>
      </c>
      <c r="F69" s="28" t="str">
        <f t="shared" si="25"/>
        <v>00900</v>
      </c>
      <c r="G69" s="28" t="str">
        <f t="shared" si="26"/>
        <v>General</v>
      </c>
      <c r="J69" s="35" t="s">
        <v>7</v>
      </c>
      <c r="K69" s="29" t="s">
        <v>55</v>
      </c>
      <c r="L69" s="35" t="s">
        <v>18</v>
      </c>
      <c r="M69" s="49" t="s">
        <v>79</v>
      </c>
      <c r="N69" s="14">
        <v>1926.7805000000001</v>
      </c>
      <c r="O69" s="14">
        <v>2028.19</v>
      </c>
      <c r="P69" s="14">
        <v>2028.19</v>
      </c>
      <c r="Q69" s="14">
        <v>2028.19</v>
      </c>
      <c r="R69" s="14">
        <v>2028.19</v>
      </c>
      <c r="S69" s="14">
        <v>2129.5995000000003</v>
      </c>
      <c r="T69" s="14">
        <v>2028.19</v>
      </c>
      <c r="U69" s="14">
        <v>2028.19</v>
      </c>
      <c r="V69" s="14">
        <v>2028.19</v>
      </c>
      <c r="W69" s="14">
        <v>2028.19</v>
      </c>
      <c r="X69" s="14">
        <v>2028.19</v>
      </c>
      <c r="Y69" s="14">
        <v>2028.19</v>
      </c>
      <c r="Z69" s="22">
        <f t="shared" si="4"/>
        <v>24338.28</v>
      </c>
    </row>
    <row r="70" spans="4:26" x14ac:dyDescent="0.2">
      <c r="D70" s="5" t="str">
        <f t="shared" si="23"/>
        <v>00031500</v>
      </c>
      <c r="E70" s="5" t="str">
        <f t="shared" si="24"/>
        <v>aBcD 1234</v>
      </c>
      <c r="F70" s="28" t="str">
        <f t="shared" si="25"/>
        <v>00900</v>
      </c>
      <c r="G70" s="28" t="str">
        <f t="shared" si="26"/>
        <v>General</v>
      </c>
      <c r="J70" s="35" t="s">
        <v>7</v>
      </c>
      <c r="K70" s="29" t="s">
        <v>55</v>
      </c>
      <c r="L70" s="35" t="s">
        <v>22</v>
      </c>
      <c r="M70" s="49" t="s">
        <v>79</v>
      </c>
      <c r="N70" s="14">
        <v>22.58</v>
      </c>
      <c r="O70" s="14">
        <v>22.58</v>
      </c>
      <c r="P70" s="14">
        <v>22.58</v>
      </c>
      <c r="Q70" s="14">
        <v>22.58</v>
      </c>
      <c r="R70" s="14">
        <v>22.58</v>
      </c>
      <c r="S70" s="14">
        <v>22.58</v>
      </c>
      <c r="T70" s="14">
        <v>22.58</v>
      </c>
      <c r="U70" s="14">
        <v>22.58</v>
      </c>
      <c r="V70" s="14">
        <v>22.58</v>
      </c>
      <c r="W70" s="14">
        <v>22.58</v>
      </c>
      <c r="X70" s="14">
        <v>22.58</v>
      </c>
      <c r="Y70" s="14">
        <v>22.58</v>
      </c>
      <c r="Z70" s="22">
        <f t="shared" si="4"/>
        <v>270.95999999999992</v>
      </c>
    </row>
    <row r="71" spans="4:26" x14ac:dyDescent="0.2">
      <c r="D71" s="5" t="str">
        <f t="shared" si="23"/>
        <v>00034999</v>
      </c>
      <c r="E71" s="5" t="str">
        <f t="shared" si="24"/>
        <v>aBcD 1234</v>
      </c>
      <c r="F71" s="28" t="str">
        <f t="shared" si="25"/>
        <v>00900</v>
      </c>
      <c r="G71" s="28" t="str">
        <f t="shared" si="26"/>
        <v>General</v>
      </c>
      <c r="J71" s="35" t="s">
        <v>7</v>
      </c>
      <c r="K71" s="29" t="s">
        <v>55</v>
      </c>
      <c r="L71" s="35" t="s">
        <v>23</v>
      </c>
      <c r="M71" s="49" t="s">
        <v>79</v>
      </c>
      <c r="N71" s="14">
        <v>4345.83</v>
      </c>
      <c r="O71" s="14">
        <v>4345.83</v>
      </c>
      <c r="P71" s="14">
        <v>4345.83</v>
      </c>
      <c r="Q71" s="14">
        <v>4345.83</v>
      </c>
      <c r="R71" s="14">
        <v>4345.83</v>
      </c>
      <c r="S71" s="14">
        <v>4345.83</v>
      </c>
      <c r="T71" s="14">
        <v>4345.83</v>
      </c>
      <c r="U71" s="14">
        <v>4345.83</v>
      </c>
      <c r="V71" s="14">
        <v>4345.83</v>
      </c>
      <c r="W71" s="14">
        <v>4345.83</v>
      </c>
      <c r="X71" s="14">
        <v>4345.83</v>
      </c>
      <c r="Y71" s="14">
        <v>4345.83</v>
      </c>
      <c r="Z71" s="22">
        <f t="shared" si="4"/>
        <v>52149.960000000014</v>
      </c>
    </row>
    <row r="72" spans="4:26" x14ac:dyDescent="0.2">
      <c r="D72" s="5" t="str">
        <f t="shared" si="23"/>
        <v>00036000</v>
      </c>
      <c r="E72" s="5" t="str">
        <f t="shared" si="24"/>
        <v>aBcD 1234</v>
      </c>
      <c r="F72" s="28" t="str">
        <f t="shared" si="25"/>
        <v>00900</v>
      </c>
      <c r="G72" s="28" t="str">
        <f t="shared" si="26"/>
        <v>General</v>
      </c>
      <c r="J72" s="35" t="s">
        <v>7</v>
      </c>
      <c r="K72" s="29" t="s">
        <v>55</v>
      </c>
      <c r="L72" s="35" t="s">
        <v>24</v>
      </c>
      <c r="M72" s="49" t="s">
        <v>79</v>
      </c>
      <c r="N72" s="14">
        <v>4146.12</v>
      </c>
      <c r="O72" s="14">
        <v>4146.12</v>
      </c>
      <c r="P72" s="14">
        <v>4146.12</v>
      </c>
      <c r="Q72" s="14">
        <v>4146.12</v>
      </c>
      <c r="R72" s="14">
        <v>4146.12</v>
      </c>
      <c r="S72" s="14">
        <v>4146.12</v>
      </c>
      <c r="T72" s="14">
        <v>4146.12</v>
      </c>
      <c r="U72" s="14">
        <v>4146.12</v>
      </c>
      <c r="V72" s="14">
        <v>4146.12</v>
      </c>
      <c r="W72" s="14">
        <v>4146.12</v>
      </c>
      <c r="X72" s="14">
        <v>4146.12</v>
      </c>
      <c r="Y72" s="14">
        <v>4146.12</v>
      </c>
      <c r="Z72" s="22">
        <f t="shared" si="4"/>
        <v>49753.44000000001</v>
      </c>
    </row>
    <row r="73" spans="4:26" x14ac:dyDescent="0.2">
      <c r="D73" s="5" t="str">
        <f t="shared" si="23"/>
        <v>00036020</v>
      </c>
      <c r="E73" s="5" t="str">
        <f t="shared" si="24"/>
        <v>aBcD 1234</v>
      </c>
      <c r="F73" s="28" t="str">
        <f t="shared" si="25"/>
        <v>00900</v>
      </c>
      <c r="G73" s="28" t="str">
        <f t="shared" si="26"/>
        <v>General</v>
      </c>
      <c r="J73" s="35" t="s">
        <v>7</v>
      </c>
      <c r="K73" s="29" t="s">
        <v>55</v>
      </c>
      <c r="L73" s="35" t="s">
        <v>25</v>
      </c>
      <c r="M73" s="49" t="s">
        <v>79</v>
      </c>
      <c r="N73" s="14">
        <v>25.26</v>
      </c>
      <c r="O73" s="14">
        <v>25.26</v>
      </c>
      <c r="P73" s="14">
        <v>25.26</v>
      </c>
      <c r="Q73" s="14">
        <v>25.26</v>
      </c>
      <c r="R73" s="14">
        <v>25.26</v>
      </c>
      <c r="S73" s="14">
        <v>25.26</v>
      </c>
      <c r="T73" s="14">
        <v>25.26</v>
      </c>
      <c r="U73" s="14">
        <v>25.26</v>
      </c>
      <c r="V73" s="14">
        <v>25.26</v>
      </c>
      <c r="W73" s="14">
        <v>25.26</v>
      </c>
      <c r="X73" s="14">
        <v>25.26</v>
      </c>
      <c r="Y73" s="14">
        <v>25.26</v>
      </c>
      <c r="Z73" s="22">
        <f t="shared" si="4"/>
        <v>303.11999999999995</v>
      </c>
    </row>
    <row r="74" spans="4:26" x14ac:dyDescent="0.2">
      <c r="D74" s="5" t="str">
        <f t="shared" si="23"/>
        <v>00036072</v>
      </c>
      <c r="E74" s="5" t="str">
        <f t="shared" si="24"/>
        <v>aBcD 1234</v>
      </c>
      <c r="F74" s="28" t="str">
        <f t="shared" si="25"/>
        <v>00900</v>
      </c>
      <c r="G74" s="28" t="str">
        <f t="shared" si="26"/>
        <v>General</v>
      </c>
      <c r="J74" s="35" t="s">
        <v>7</v>
      </c>
      <c r="K74" s="29" t="s">
        <v>55</v>
      </c>
      <c r="L74" s="35" t="s">
        <v>26</v>
      </c>
      <c r="M74" s="49" t="s">
        <v>79</v>
      </c>
      <c r="N74" s="14">
        <v>25.92</v>
      </c>
      <c r="O74" s="14">
        <v>25.92</v>
      </c>
      <c r="P74" s="14">
        <v>25.92</v>
      </c>
      <c r="Q74" s="14">
        <v>25.92</v>
      </c>
      <c r="R74" s="14">
        <v>25.92</v>
      </c>
      <c r="S74" s="14">
        <v>25.92</v>
      </c>
      <c r="T74" s="14">
        <v>25.92</v>
      </c>
      <c r="U74" s="14">
        <v>25.92</v>
      </c>
      <c r="V74" s="14">
        <v>25.92</v>
      </c>
      <c r="W74" s="14">
        <v>25.92</v>
      </c>
      <c r="X74" s="14">
        <v>25.92</v>
      </c>
      <c r="Y74" s="14">
        <v>25.92</v>
      </c>
      <c r="Z74" s="22">
        <f t="shared" si="4"/>
        <v>311.04000000000013</v>
      </c>
    </row>
    <row r="75" spans="4:26" x14ac:dyDescent="0.2">
      <c r="D75" s="5" t="str">
        <f t="shared" si="23"/>
        <v>00036090</v>
      </c>
      <c r="E75" s="5" t="str">
        <f t="shared" si="24"/>
        <v>aBcD 1234</v>
      </c>
      <c r="F75" s="28" t="str">
        <f t="shared" si="25"/>
        <v>00900</v>
      </c>
      <c r="G75" s="28" t="str">
        <f t="shared" si="26"/>
        <v>General</v>
      </c>
      <c r="J75" s="35" t="s">
        <v>7</v>
      </c>
      <c r="K75" s="29" t="s">
        <v>55</v>
      </c>
      <c r="L75" s="35" t="s">
        <v>27</v>
      </c>
      <c r="M75" s="49" t="s">
        <v>79</v>
      </c>
      <c r="N75" s="14">
        <v>500.89</v>
      </c>
      <c r="O75" s="14">
        <v>500.89</v>
      </c>
      <c r="P75" s="14">
        <v>500.89</v>
      </c>
      <c r="Q75" s="14">
        <v>500.89</v>
      </c>
      <c r="R75" s="14">
        <v>500.89</v>
      </c>
      <c r="S75" s="14">
        <v>500.89</v>
      </c>
      <c r="T75" s="14">
        <v>500.89</v>
      </c>
      <c r="U75" s="14">
        <v>500.89</v>
      </c>
      <c r="V75" s="14">
        <v>500.89</v>
      </c>
      <c r="W75" s="14">
        <v>500.89</v>
      </c>
      <c r="X75" s="14">
        <v>500.89</v>
      </c>
      <c r="Y75" s="14">
        <v>500.89</v>
      </c>
      <c r="Z75" s="22">
        <f t="shared" si="4"/>
        <v>6010.68</v>
      </c>
    </row>
    <row r="76" spans="4:26" x14ac:dyDescent="0.2">
      <c r="D76" s="5" t="str">
        <f t="shared" si="23"/>
        <v>00036095</v>
      </c>
      <c r="E76" s="5" t="str">
        <f t="shared" si="24"/>
        <v>aBcD 1234</v>
      </c>
      <c r="F76" s="28" t="str">
        <f t="shared" si="25"/>
        <v>00900</v>
      </c>
      <c r="G76" s="28" t="str">
        <f t="shared" si="26"/>
        <v>General</v>
      </c>
      <c r="J76" s="35" t="s">
        <v>7</v>
      </c>
      <c r="K76" s="29" t="s">
        <v>55</v>
      </c>
      <c r="L76" s="35" t="s">
        <v>28</v>
      </c>
      <c r="M76" s="49" t="s">
        <v>79</v>
      </c>
      <c r="N76" s="14">
        <v>795.33</v>
      </c>
      <c r="O76" s="14">
        <v>795.33</v>
      </c>
      <c r="P76" s="14">
        <v>795.33</v>
      </c>
      <c r="Q76" s="14">
        <v>795.33</v>
      </c>
      <c r="R76" s="14">
        <v>795.33</v>
      </c>
      <c r="S76" s="14">
        <v>795.33</v>
      </c>
      <c r="T76" s="14">
        <v>795.33</v>
      </c>
      <c r="U76" s="14">
        <v>795.33</v>
      </c>
      <c r="V76" s="14">
        <v>795.33</v>
      </c>
      <c r="W76" s="14">
        <v>795.33</v>
      </c>
      <c r="X76" s="14">
        <v>795.33</v>
      </c>
      <c r="Y76" s="14">
        <v>795.33</v>
      </c>
      <c r="Z76" s="22">
        <f t="shared" si="4"/>
        <v>9543.9600000000009</v>
      </c>
    </row>
    <row r="77" spans="4:26" x14ac:dyDescent="0.2">
      <c r="D77" s="5" t="str">
        <f t="shared" si="23"/>
        <v>00037070</v>
      </c>
      <c r="E77" s="5" t="str">
        <f t="shared" si="24"/>
        <v>aBcD 1234</v>
      </c>
      <c r="F77" s="28" t="str">
        <f t="shared" si="25"/>
        <v>00900</v>
      </c>
      <c r="G77" s="28" t="str">
        <f t="shared" si="26"/>
        <v>General</v>
      </c>
      <c r="J77" s="35" t="s">
        <v>7</v>
      </c>
      <c r="K77" s="29" t="s">
        <v>55</v>
      </c>
      <c r="L77" s="35" t="s">
        <v>29</v>
      </c>
      <c r="M77" s="49" t="s">
        <v>79</v>
      </c>
      <c r="N77" s="14">
        <v>7170.94</v>
      </c>
      <c r="O77" s="14">
        <v>7170.94</v>
      </c>
      <c r="P77" s="14">
        <v>7170.94</v>
      </c>
      <c r="Q77" s="14">
        <v>7170.94</v>
      </c>
      <c r="R77" s="14">
        <v>7170.94</v>
      </c>
      <c r="S77" s="14">
        <v>7170.94</v>
      </c>
      <c r="T77" s="14">
        <v>7170.94</v>
      </c>
      <c r="U77" s="14">
        <v>7170.94</v>
      </c>
      <c r="V77" s="14">
        <v>7170.94</v>
      </c>
      <c r="W77" s="14">
        <v>7170.94</v>
      </c>
      <c r="X77" s="14">
        <v>7170.94</v>
      </c>
      <c r="Y77" s="14">
        <v>7170.94</v>
      </c>
      <c r="Z77" s="22">
        <f t="shared" si="4"/>
        <v>86051.280000000013</v>
      </c>
    </row>
    <row r="78" spans="4:26" x14ac:dyDescent="0.2">
      <c r="D78" s="5" t="str">
        <f t="shared" si="23"/>
        <v>00038011</v>
      </c>
      <c r="E78" s="5" t="str">
        <f t="shared" si="24"/>
        <v>aBcD 1234</v>
      </c>
      <c r="F78" s="28" t="str">
        <f t="shared" si="25"/>
        <v>00900</v>
      </c>
      <c r="G78" s="28" t="str">
        <f t="shared" si="26"/>
        <v>General</v>
      </c>
      <c r="J78" s="35" t="s">
        <v>7</v>
      </c>
      <c r="K78" s="29" t="s">
        <v>55</v>
      </c>
      <c r="L78" s="35" t="s">
        <v>30</v>
      </c>
      <c r="M78" s="49" t="s">
        <v>79</v>
      </c>
      <c r="N78" s="14">
        <v>893.32</v>
      </c>
      <c r="O78" s="14">
        <v>893.32</v>
      </c>
      <c r="P78" s="14">
        <v>893.32</v>
      </c>
      <c r="Q78" s="14">
        <v>893.32</v>
      </c>
      <c r="R78" s="14">
        <v>893.32</v>
      </c>
      <c r="S78" s="14">
        <v>893.32</v>
      </c>
      <c r="T78" s="14">
        <v>893.32</v>
      </c>
      <c r="U78" s="14">
        <v>893.32</v>
      </c>
      <c r="V78" s="14">
        <v>893.32</v>
      </c>
      <c r="W78" s="14">
        <v>893.32</v>
      </c>
      <c r="X78" s="14">
        <v>893.32</v>
      </c>
      <c r="Y78" s="14">
        <v>893.32</v>
      </c>
      <c r="Z78" s="22">
        <f t="shared" si="4"/>
        <v>10719.839999999998</v>
      </c>
    </row>
    <row r="79" spans="4:26" x14ac:dyDescent="0.2">
      <c r="D79" s="5"/>
      <c r="E79" s="5"/>
      <c r="J79" s="35"/>
      <c r="K79" s="35"/>
      <c r="L79" s="35"/>
      <c r="M79" s="35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22"/>
    </row>
    <row r="80" spans="4:26" x14ac:dyDescent="0.2">
      <c r="D80" s="5"/>
      <c r="E80" s="5"/>
      <c r="J80" s="38" t="s">
        <v>80</v>
      </c>
      <c r="K80" s="38"/>
      <c r="L80" s="38"/>
      <c r="M80" s="38"/>
      <c r="N80" s="16">
        <f>SUM(N61:N79)</f>
        <v>25452.514999999999</v>
      </c>
      <c r="O80" s="16">
        <f t="shared" ref="O80:Z80" si="27">SUM(O61:O79)</f>
        <v>26071.879999999997</v>
      </c>
      <c r="P80" s="16">
        <f t="shared" si="27"/>
        <v>26071.879999999997</v>
      </c>
      <c r="Q80" s="16">
        <f t="shared" si="27"/>
        <v>26071.879999999997</v>
      </c>
      <c r="R80" s="16">
        <f t="shared" si="27"/>
        <v>26071.879999999997</v>
      </c>
      <c r="S80" s="16">
        <f t="shared" si="27"/>
        <v>26691.244999999995</v>
      </c>
      <c r="T80" s="16">
        <f t="shared" si="27"/>
        <v>26071.879999999997</v>
      </c>
      <c r="U80" s="16">
        <f t="shared" si="27"/>
        <v>26071.879999999997</v>
      </c>
      <c r="V80" s="16">
        <f t="shared" si="27"/>
        <v>26107.563599999998</v>
      </c>
      <c r="W80" s="16">
        <f t="shared" si="27"/>
        <v>26161.088999999996</v>
      </c>
      <c r="X80" s="16">
        <f t="shared" si="27"/>
        <v>27101.383999999995</v>
      </c>
      <c r="Y80" s="16">
        <f t="shared" si="27"/>
        <v>27670.991499999996</v>
      </c>
      <c r="Z80" s="16">
        <f t="shared" si="27"/>
        <v>315616.06810000003</v>
      </c>
    </row>
    <row r="81" spans="4:27" x14ac:dyDescent="0.2">
      <c r="D81" s="5"/>
      <c r="E81" s="5"/>
      <c r="J81" s="35"/>
      <c r="K81" s="35"/>
      <c r="L81" s="35"/>
      <c r="M81" s="3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6"/>
      <c r="AA81" s="5"/>
    </row>
    <row r="82" spans="4:27" x14ac:dyDescent="0.2">
      <c r="D82" s="5"/>
      <c r="E82" s="5"/>
      <c r="J82" s="41" t="s">
        <v>75</v>
      </c>
      <c r="K82" s="41"/>
      <c r="L82" s="41"/>
      <c r="M82" s="41"/>
      <c r="N82" s="19">
        <f t="shared" ref="N82:Z82" si="28">N80+N59+N46+N23</f>
        <v>13384.187500000029</v>
      </c>
      <c r="O82" s="19">
        <f t="shared" si="28"/>
        <v>35.980000000054133</v>
      </c>
      <c r="P82" s="19">
        <f t="shared" si="28"/>
        <v>35.980000000054133</v>
      </c>
      <c r="Q82" s="19">
        <f t="shared" si="28"/>
        <v>35.980000000054133</v>
      </c>
      <c r="R82" s="19">
        <f t="shared" si="28"/>
        <v>35.980000000054133</v>
      </c>
      <c r="S82" s="19">
        <f t="shared" si="28"/>
        <v>-13312.22749999995</v>
      </c>
      <c r="T82" s="19">
        <f t="shared" si="28"/>
        <v>35.980000000054133</v>
      </c>
      <c r="U82" s="19">
        <f t="shared" si="28"/>
        <v>35.980000000054133</v>
      </c>
      <c r="V82" s="19">
        <f t="shared" si="28"/>
        <v>926.9220000000787</v>
      </c>
      <c r="W82" s="19">
        <f t="shared" si="28"/>
        <v>4260.7990000000427</v>
      </c>
      <c r="X82" s="19">
        <f t="shared" si="28"/>
        <v>-31297.007999999958</v>
      </c>
      <c r="Y82" s="19">
        <f t="shared" si="28"/>
        <v>-13482.178</v>
      </c>
      <c r="Z82" s="19">
        <f t="shared" si="28"/>
        <v>-39303.624999999243</v>
      </c>
    </row>
    <row r="83" spans="4:27" x14ac:dyDescent="0.2">
      <c r="D83" s="5"/>
      <c r="E83" s="5"/>
    </row>
    <row r="84" spans="4:27" x14ac:dyDescent="0.2">
      <c r="D84" s="5"/>
      <c r="E84" s="5"/>
    </row>
    <row r="85" spans="4:27" x14ac:dyDescent="0.2">
      <c r="D85" s="5"/>
      <c r="E85" s="5"/>
    </row>
    <row r="86" spans="4:27" x14ac:dyDescent="0.2">
      <c r="D86" s="5"/>
      <c r="E86" s="5"/>
    </row>
    <row r="87" spans="4:27" x14ac:dyDescent="0.2">
      <c r="D87" s="5"/>
      <c r="E87" s="5"/>
    </row>
    <row r="88" spans="4:27" x14ac:dyDescent="0.2">
      <c r="D88" s="5"/>
      <c r="E88" s="5"/>
    </row>
    <row r="89" spans="4:27" x14ac:dyDescent="0.2">
      <c r="D89" s="5"/>
      <c r="E89" s="5"/>
    </row>
    <row r="90" spans="4:27" x14ac:dyDescent="0.2">
      <c r="D90" s="5"/>
      <c r="E90" s="5"/>
    </row>
    <row r="91" spans="4:27" x14ac:dyDescent="0.2">
      <c r="D91" s="5"/>
      <c r="E91" s="5"/>
    </row>
    <row r="92" spans="4:27" x14ac:dyDescent="0.2">
      <c r="D92" s="5"/>
      <c r="E92" s="5"/>
    </row>
    <row r="93" spans="4:27" x14ac:dyDescent="0.2">
      <c r="D93" s="5"/>
      <c r="E93" s="5"/>
    </row>
    <row r="94" spans="4:27" x14ac:dyDescent="0.2">
      <c r="D94" s="5"/>
      <c r="E94" s="5"/>
    </row>
    <row r="95" spans="4:27" x14ac:dyDescent="0.2">
      <c r="D95" s="5"/>
      <c r="E95" s="5"/>
    </row>
    <row r="96" spans="4:27" x14ac:dyDescent="0.2">
      <c r="D96" s="5"/>
      <c r="E96" s="5"/>
    </row>
    <row r="97" spans="4:5" x14ac:dyDescent="0.2">
      <c r="D97" s="5"/>
      <c r="E9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O93"/>
  <sheetViews>
    <sheetView zoomScale="110" zoomScaleNormal="110" workbookViewId="0">
      <selection activeCell="K20" sqref="K20"/>
    </sheetView>
  </sheetViews>
  <sheetFormatPr defaultRowHeight="12.75" x14ac:dyDescent="0.2"/>
  <cols>
    <col min="1" max="1" width="4.140625" style="28" bestFit="1" customWidth="1"/>
    <col min="2" max="2" width="4.85546875" style="28" bestFit="1" customWidth="1"/>
    <col min="3" max="3" width="5.7109375" style="28" bestFit="1" customWidth="1"/>
    <col min="4" max="4" width="10" style="28" bestFit="1" customWidth="1"/>
    <col min="5" max="5" width="22.140625" style="28" bestFit="1" customWidth="1"/>
    <col min="6" max="6" width="8.85546875" style="28" customWidth="1"/>
    <col min="7" max="7" width="9.28515625" style="28" customWidth="1"/>
    <col min="8" max="8" width="9.140625" style="28"/>
    <col min="9" max="9" width="3.140625" style="28" customWidth="1"/>
    <col min="10" max="10" width="21" style="29" bestFit="1" customWidth="1"/>
    <col min="11" max="11" width="20.42578125" style="29" bestFit="1" customWidth="1"/>
    <col min="12" max="12" width="8.85546875" style="29" bestFit="1" customWidth="1"/>
    <col min="13" max="13" width="8.85546875" bestFit="1" customWidth="1"/>
    <col min="14" max="14" width="8.140625" bestFit="1" customWidth="1"/>
    <col min="15" max="20" width="17" bestFit="1" customWidth="1"/>
    <col min="21" max="21" width="17.28515625" bestFit="1" customWidth="1"/>
    <col min="22" max="22" width="16.42578125" bestFit="1" customWidth="1"/>
  </cols>
  <sheetData>
    <row r="1" spans="1:14" s="1" customFormat="1" x14ac:dyDescent="0.2">
      <c r="A1" s="30" t="s">
        <v>46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N1" s="1">
        <v>2017</v>
      </c>
    </row>
    <row r="2" spans="1:14" s="1" customFormat="1" x14ac:dyDescent="0.2">
      <c r="A2" s="28"/>
      <c r="B2" s="30" t="s">
        <v>47</v>
      </c>
      <c r="C2" s="28"/>
      <c r="D2" s="28"/>
      <c r="E2" s="28"/>
      <c r="F2" s="28"/>
      <c r="G2" s="28"/>
      <c r="H2" s="28"/>
      <c r="I2" s="28"/>
      <c r="J2" s="28"/>
      <c r="K2" s="28"/>
      <c r="L2" s="28"/>
      <c r="N2" s="1">
        <v>112</v>
      </c>
    </row>
    <row r="3" spans="1:14" s="1" customFormat="1" x14ac:dyDescent="0.2">
      <c r="A3" s="28"/>
      <c r="B3" s="28"/>
      <c r="C3" s="30" t="s">
        <v>48</v>
      </c>
      <c r="D3" s="28"/>
      <c r="E3" s="28"/>
      <c r="F3" s="28"/>
      <c r="G3" s="28"/>
      <c r="H3" s="28"/>
      <c r="I3" s="28"/>
      <c r="J3" s="28"/>
      <c r="K3" s="28"/>
      <c r="L3" s="28"/>
      <c r="N3" s="1">
        <v>1</v>
      </c>
    </row>
    <row r="4" spans="1:14" s="1" customFormat="1" x14ac:dyDescent="0.2">
      <c r="A4" s="28"/>
      <c r="B4" s="28"/>
      <c r="C4" s="28"/>
      <c r="D4" s="30" t="s">
        <v>49</v>
      </c>
      <c r="E4" s="28"/>
      <c r="F4" s="28"/>
      <c r="G4" s="28"/>
      <c r="H4" s="28"/>
      <c r="I4" s="28"/>
      <c r="J4" s="28"/>
      <c r="K4" s="28"/>
      <c r="L4" s="28"/>
    </row>
    <row r="5" spans="1:14" s="1" customFormat="1" x14ac:dyDescent="0.2">
      <c r="A5" s="28"/>
      <c r="B5" s="28"/>
      <c r="C5" s="28"/>
      <c r="D5" s="28"/>
      <c r="E5" s="30" t="s">
        <v>50</v>
      </c>
      <c r="F5" s="28"/>
      <c r="G5" s="28"/>
      <c r="H5" s="28"/>
      <c r="I5" s="28"/>
      <c r="J5" s="28"/>
      <c r="K5" s="28"/>
      <c r="L5" s="28"/>
    </row>
    <row r="6" spans="1:14" s="1" customFormat="1" x14ac:dyDescent="0.2">
      <c r="A6" s="28"/>
      <c r="B6" s="28"/>
      <c r="C6" s="28"/>
      <c r="D6" s="28"/>
      <c r="E6" s="28"/>
      <c r="F6" s="30" t="s">
        <v>51</v>
      </c>
      <c r="G6" s="28"/>
      <c r="H6" s="28"/>
      <c r="I6" s="28"/>
      <c r="J6" s="28"/>
      <c r="K6" s="28"/>
      <c r="L6" s="28"/>
    </row>
    <row r="7" spans="1:14" s="1" customFormat="1" x14ac:dyDescent="0.2">
      <c r="A7" s="28"/>
      <c r="B7" s="28"/>
      <c r="C7" s="28"/>
      <c r="D7" s="28"/>
      <c r="E7" s="28"/>
      <c r="F7" s="28"/>
      <c r="G7" s="30" t="s">
        <v>52</v>
      </c>
      <c r="H7" s="28"/>
      <c r="I7" s="28"/>
      <c r="J7" s="28"/>
      <c r="K7" s="28"/>
      <c r="L7" s="28"/>
    </row>
    <row r="8" spans="1:14" s="1" customFormat="1" x14ac:dyDescent="0.2">
      <c r="A8" s="28"/>
      <c r="B8" s="28"/>
      <c r="C8" s="28"/>
      <c r="D8" s="28"/>
      <c r="E8" s="28"/>
      <c r="F8" s="28"/>
      <c r="G8" s="28"/>
      <c r="H8" s="30" t="s">
        <v>53</v>
      </c>
      <c r="I8" s="28"/>
      <c r="J8" s="28"/>
      <c r="K8" s="28"/>
      <c r="L8" s="28"/>
      <c r="N8" s="1" t="s">
        <v>54</v>
      </c>
    </row>
    <row r="10" spans="1:14" s="10" customFormat="1" ht="31.5" customHeight="1" x14ac:dyDescent="0.2">
      <c r="A10" s="31"/>
      <c r="B10" s="31"/>
      <c r="C10" s="31"/>
      <c r="D10" s="31"/>
      <c r="E10" s="31"/>
      <c r="F10" s="31"/>
      <c r="G10" s="31"/>
      <c r="H10" s="31"/>
      <c r="I10" s="31"/>
      <c r="J10" s="42" t="s">
        <v>66</v>
      </c>
      <c r="K10" s="42" t="s">
        <v>67</v>
      </c>
      <c r="L10" s="42" t="s">
        <v>68</v>
      </c>
      <c r="M10" s="42" t="s">
        <v>50</v>
      </c>
      <c r="N10" s="9" t="s">
        <v>76</v>
      </c>
    </row>
    <row r="11" spans="1:14" x14ac:dyDescent="0.2">
      <c r="D11" s="35" t="str">
        <f t="shared" ref="D11:G13" si="0">J11</f>
        <v>00040012</v>
      </c>
      <c r="E11" s="35" t="str">
        <f t="shared" si="0"/>
        <v>aBcD 1234</v>
      </c>
      <c r="F11" s="35" t="str">
        <f t="shared" si="0"/>
        <v>00900</v>
      </c>
      <c r="G11" s="35" t="str">
        <f t="shared" si="0"/>
        <v>General</v>
      </c>
      <c r="J11" s="35" t="s">
        <v>31</v>
      </c>
      <c r="K11" s="49" t="s">
        <v>79</v>
      </c>
      <c r="L11" s="35" t="s">
        <v>7</v>
      </c>
      <c r="M11" t="s">
        <v>55</v>
      </c>
      <c r="N11" s="5">
        <v>106388.64</v>
      </c>
    </row>
    <row r="12" spans="1:14" x14ac:dyDescent="0.2">
      <c r="D12" s="35" t="str">
        <f t="shared" si="0"/>
        <v>00040012</v>
      </c>
      <c r="E12" s="35" t="str">
        <f t="shared" si="0"/>
        <v>aBcD 1234</v>
      </c>
      <c r="F12" s="35" t="str">
        <f t="shared" si="0"/>
        <v>00111</v>
      </c>
      <c r="G12" s="35" t="str">
        <f t="shared" si="0"/>
        <v>Pattern a</v>
      </c>
      <c r="J12" s="35" t="s">
        <v>31</v>
      </c>
      <c r="K12" s="49" t="s">
        <v>79</v>
      </c>
      <c r="L12" s="35" t="s">
        <v>0</v>
      </c>
      <c r="M12" t="s">
        <v>58</v>
      </c>
      <c r="N12" s="5">
        <v>67672.920000000013</v>
      </c>
    </row>
    <row r="13" spans="1:14" x14ac:dyDescent="0.2">
      <c r="D13" s="35" t="str">
        <f t="shared" si="0"/>
        <v>00040130</v>
      </c>
      <c r="E13" s="35" t="str">
        <f t="shared" si="0"/>
        <v>aBcD 1234</v>
      </c>
      <c r="F13" s="35" t="str">
        <f t="shared" si="0"/>
        <v>00111</v>
      </c>
      <c r="G13" s="35" t="str">
        <f t="shared" si="0"/>
        <v>Pattern a</v>
      </c>
      <c r="J13" s="35" t="s">
        <v>32</v>
      </c>
      <c r="K13" s="49" t="s">
        <v>79</v>
      </c>
      <c r="L13" s="35" t="s">
        <v>0</v>
      </c>
      <c r="M13" t="s">
        <v>58</v>
      </c>
      <c r="N13" s="5">
        <v>1260.4799999999998</v>
      </c>
    </row>
    <row r="14" spans="1:14" x14ac:dyDescent="0.2">
      <c r="D14" s="35"/>
      <c r="E14" s="35"/>
      <c r="F14" s="35"/>
      <c r="G14" s="35"/>
      <c r="J14" s="35"/>
      <c r="K14" s="35"/>
      <c r="L14" s="35"/>
      <c r="M14" s="5"/>
      <c r="N14" s="5"/>
    </row>
    <row r="15" spans="1:14" x14ac:dyDescent="0.2">
      <c r="D15" s="35"/>
      <c r="E15" s="35"/>
      <c r="F15" s="35"/>
      <c r="G15" s="35"/>
      <c r="J15" s="35"/>
      <c r="K15" s="35"/>
      <c r="L15" s="35"/>
      <c r="M15" s="5"/>
      <c r="N15" s="5"/>
    </row>
    <row r="16" spans="1:14" x14ac:dyDescent="0.2">
      <c r="D16" s="35"/>
      <c r="E16" s="35"/>
      <c r="F16" s="35"/>
      <c r="G16" s="35"/>
      <c r="J16" s="47" t="s">
        <v>77</v>
      </c>
      <c r="K16" s="48"/>
      <c r="L16" s="48"/>
      <c r="M16" s="5"/>
      <c r="N16" s="7">
        <f t="shared" ref="N16" si="1">N13+N12+N11</f>
        <v>175322.04</v>
      </c>
    </row>
    <row r="17" spans="4:15" x14ac:dyDescent="0.2">
      <c r="D17" s="35"/>
      <c r="E17" s="35"/>
      <c r="F17" s="35"/>
      <c r="G17" s="35"/>
      <c r="J17" s="28"/>
      <c r="K17" s="28"/>
      <c r="L17" s="28"/>
      <c r="M17" s="5"/>
      <c r="N17" s="1"/>
      <c r="O17" s="1"/>
    </row>
    <row r="18" spans="4:15" x14ac:dyDescent="0.2">
      <c r="D18" s="35"/>
      <c r="E18" s="35"/>
      <c r="F18" s="35"/>
      <c r="G18" s="35"/>
      <c r="K18" s="35"/>
      <c r="L18" s="35"/>
      <c r="M18" s="5"/>
      <c r="N18" s="5"/>
    </row>
    <row r="19" spans="4:15" x14ac:dyDescent="0.2">
      <c r="D19" s="35"/>
      <c r="E19" s="35"/>
      <c r="F19" s="35"/>
      <c r="G19" s="35"/>
      <c r="J19" s="34" t="s">
        <v>78</v>
      </c>
      <c r="K19" s="35"/>
      <c r="L19" s="35"/>
      <c r="M19" s="5"/>
      <c r="N19" s="5"/>
    </row>
    <row r="20" spans="4:15" x14ac:dyDescent="0.2">
      <c r="D20" s="35" t="str">
        <f t="shared" ref="D20:G22" si="2">J20</f>
        <v>00061103</v>
      </c>
      <c r="E20" s="35" t="str">
        <f t="shared" si="2"/>
        <v>aBcD 1234</v>
      </c>
      <c r="F20" s="35" t="str">
        <f t="shared" si="2"/>
        <v>00000</v>
      </c>
      <c r="G20" s="35" t="str">
        <f t="shared" si="2"/>
        <v>General</v>
      </c>
      <c r="J20" s="35" t="s">
        <v>36</v>
      </c>
      <c r="K20" s="49" t="s">
        <v>79</v>
      </c>
      <c r="L20" s="35" t="s">
        <v>11</v>
      </c>
      <c r="M20" t="s">
        <v>55</v>
      </c>
      <c r="N20" s="5">
        <v>-63966.120000000017</v>
      </c>
    </row>
    <row r="21" spans="4:15" x14ac:dyDescent="0.2">
      <c r="D21" s="35" t="str">
        <f t="shared" si="2"/>
        <v>00061212</v>
      </c>
      <c r="E21" s="35" t="str">
        <f t="shared" si="2"/>
        <v>aBcD 1234</v>
      </c>
      <c r="F21" s="35" t="str">
        <f t="shared" si="2"/>
        <v>00000</v>
      </c>
      <c r="G21" s="35" t="str">
        <f t="shared" si="2"/>
        <v>General</v>
      </c>
      <c r="J21" s="35" t="s">
        <v>38</v>
      </c>
      <c r="K21" s="49" t="s">
        <v>79</v>
      </c>
      <c r="L21" s="35" t="s">
        <v>11</v>
      </c>
      <c r="M21" t="s">
        <v>55</v>
      </c>
      <c r="N21" s="5">
        <v>50774.039999999986</v>
      </c>
    </row>
    <row r="22" spans="4:15" x14ac:dyDescent="0.2">
      <c r="D22" s="35" t="str">
        <f t="shared" si="2"/>
        <v>06150403</v>
      </c>
      <c r="E22" s="35" t="str">
        <f t="shared" si="2"/>
        <v>aBcD 1234</v>
      </c>
      <c r="F22" s="35" t="str">
        <f t="shared" si="2"/>
        <v>00000</v>
      </c>
      <c r="G22" s="35" t="str">
        <f t="shared" si="2"/>
        <v>General</v>
      </c>
      <c r="J22" s="35" t="s">
        <v>41</v>
      </c>
      <c r="K22" s="49" t="s">
        <v>79</v>
      </c>
      <c r="L22" s="35" t="s">
        <v>11</v>
      </c>
      <c r="M22" t="s">
        <v>55</v>
      </c>
      <c r="N22" s="5">
        <v>-250708.73000000004</v>
      </c>
    </row>
    <row r="23" spans="4:15" x14ac:dyDescent="0.2">
      <c r="D23" s="35"/>
      <c r="E23" s="35"/>
      <c r="F23" s="35"/>
      <c r="G23" s="35"/>
      <c r="J23" s="35"/>
      <c r="K23" s="35"/>
      <c r="L23" s="35"/>
      <c r="M23" s="5"/>
      <c r="N23" s="5"/>
    </row>
    <row r="24" spans="4:15" x14ac:dyDescent="0.2">
      <c r="D24" s="35"/>
      <c r="E24" s="35"/>
      <c r="F24" s="35"/>
      <c r="G24" s="35"/>
      <c r="J24" s="35"/>
      <c r="K24" s="35"/>
      <c r="L24" s="35"/>
      <c r="M24" s="5"/>
      <c r="N24" s="5"/>
    </row>
    <row r="25" spans="4:15" x14ac:dyDescent="0.2">
      <c r="D25" s="35" t="str">
        <f t="shared" ref="D25:G27" si="3">J25</f>
        <v>00070008</v>
      </c>
      <c r="E25" s="35" t="str">
        <f t="shared" si="3"/>
        <v>aBcD 1234</v>
      </c>
      <c r="F25" s="35" t="str">
        <f t="shared" si="3"/>
        <v>00000</v>
      </c>
      <c r="G25" s="35" t="str">
        <f t="shared" si="3"/>
        <v>General</v>
      </c>
      <c r="J25" s="35" t="s">
        <v>39</v>
      </c>
      <c r="K25" s="49" t="s">
        <v>79</v>
      </c>
      <c r="L25" s="35" t="s">
        <v>11</v>
      </c>
      <c r="M25" t="s">
        <v>55</v>
      </c>
      <c r="N25" s="5">
        <v>-10741.68</v>
      </c>
    </row>
    <row r="26" spans="4:15" x14ac:dyDescent="0.2">
      <c r="D26" s="35" t="str">
        <f t="shared" si="3"/>
        <v>00070117</v>
      </c>
      <c r="E26" s="35" t="str">
        <f t="shared" si="3"/>
        <v>aBcD 1234</v>
      </c>
      <c r="F26" s="35" t="str">
        <f t="shared" si="3"/>
        <v>00000</v>
      </c>
      <c r="G26" s="35" t="str">
        <f t="shared" si="3"/>
        <v>General</v>
      </c>
      <c r="J26" s="35" t="s">
        <v>40</v>
      </c>
      <c r="K26" s="49" t="s">
        <v>79</v>
      </c>
      <c r="L26" s="35" t="s">
        <v>11</v>
      </c>
      <c r="M26" t="s">
        <v>55</v>
      </c>
      <c r="N26" s="5">
        <v>145554.6</v>
      </c>
    </row>
    <row r="27" spans="4:15" x14ac:dyDescent="0.2">
      <c r="D27" s="35" t="str">
        <f>J27</f>
        <v>07010145</v>
      </c>
      <c r="E27" s="35" t="str">
        <f t="shared" si="3"/>
        <v>aBcD 1234</v>
      </c>
      <c r="F27" s="35" t="str">
        <f>L27</f>
        <v>00000</v>
      </c>
      <c r="G27" s="35" t="str">
        <f>M27</f>
        <v>General</v>
      </c>
      <c r="J27" s="35" t="s">
        <v>43</v>
      </c>
      <c r="K27" s="49" t="s">
        <v>79</v>
      </c>
      <c r="L27" s="35" t="s">
        <v>11</v>
      </c>
      <c r="M27" t="s">
        <v>55</v>
      </c>
      <c r="N27" s="5">
        <v>-342182.52</v>
      </c>
    </row>
    <row r="28" spans="4:15" x14ac:dyDescent="0.2">
      <c r="D28" s="35" t="str">
        <f>J28</f>
        <v>07500101</v>
      </c>
      <c r="E28" s="35" t="str">
        <f>K28</f>
        <v>aBcD 1234</v>
      </c>
      <c r="F28" s="35" t="str">
        <f>L28</f>
        <v>00000</v>
      </c>
      <c r="G28" s="35" t="str">
        <f>M28</f>
        <v>General</v>
      </c>
      <c r="J28" s="35" t="s">
        <v>44</v>
      </c>
      <c r="K28" s="49" t="s">
        <v>79</v>
      </c>
      <c r="L28" s="35" t="s">
        <v>11</v>
      </c>
      <c r="M28" t="s">
        <v>55</v>
      </c>
      <c r="N28" s="5">
        <v>561970.19999999984</v>
      </c>
    </row>
    <row r="29" spans="4:15" x14ac:dyDescent="0.2">
      <c r="D29" s="35"/>
      <c r="E29" s="35"/>
      <c r="F29" s="35"/>
      <c r="G29" s="35"/>
      <c r="J29" s="35"/>
      <c r="K29" s="35"/>
      <c r="L29" s="35"/>
      <c r="M29" s="5"/>
      <c r="N29" s="5"/>
    </row>
    <row r="30" spans="4:15" x14ac:dyDescent="0.2">
      <c r="D30" s="35"/>
      <c r="E30" s="35"/>
      <c r="F30" s="35"/>
      <c r="G30" s="35"/>
      <c r="J30" s="35"/>
      <c r="K30" s="35"/>
      <c r="L30" s="35"/>
      <c r="M30" s="5"/>
      <c r="N30" s="5"/>
    </row>
    <row r="31" spans="4:15" x14ac:dyDescent="0.2">
      <c r="D31" s="35"/>
      <c r="E31" s="35"/>
      <c r="F31" s="35"/>
      <c r="G31" s="35"/>
    </row>
    <row r="32" spans="4:15" x14ac:dyDescent="0.2">
      <c r="D32" s="35"/>
      <c r="E32" s="35"/>
      <c r="F32" s="35"/>
      <c r="G32" s="35"/>
    </row>
    <row r="33" spans="4:7" x14ac:dyDescent="0.2">
      <c r="D33" s="35"/>
      <c r="E33" s="35"/>
      <c r="F33" s="35"/>
      <c r="G33" s="35"/>
    </row>
    <row r="34" spans="4:7" x14ac:dyDescent="0.2">
      <c r="D34" s="35"/>
      <c r="E34" s="35"/>
      <c r="F34" s="35"/>
      <c r="G34" s="35"/>
    </row>
    <row r="35" spans="4:7" x14ac:dyDescent="0.2">
      <c r="D35" s="35"/>
      <c r="E35" s="35"/>
      <c r="F35" s="35"/>
      <c r="G35" s="35"/>
    </row>
    <row r="36" spans="4:7" x14ac:dyDescent="0.2">
      <c r="D36" s="35"/>
      <c r="E36" s="35"/>
      <c r="F36" s="35"/>
      <c r="G36" s="35"/>
    </row>
    <row r="37" spans="4:7" x14ac:dyDescent="0.2">
      <c r="D37" s="35"/>
      <c r="E37" s="35"/>
      <c r="F37" s="35"/>
      <c r="G37" s="35"/>
    </row>
    <row r="38" spans="4:7" x14ac:dyDescent="0.2">
      <c r="D38" s="35"/>
      <c r="E38" s="35"/>
      <c r="F38" s="35"/>
      <c r="G38" s="35"/>
    </row>
    <row r="39" spans="4:7" x14ac:dyDescent="0.2">
      <c r="D39" s="35"/>
      <c r="E39" s="35"/>
    </row>
    <row r="40" spans="4:7" x14ac:dyDescent="0.2">
      <c r="D40" s="35"/>
      <c r="E40" s="35"/>
    </row>
    <row r="41" spans="4:7" x14ac:dyDescent="0.2">
      <c r="D41" s="35"/>
      <c r="E41" s="35"/>
    </row>
    <row r="42" spans="4:7" x14ac:dyDescent="0.2">
      <c r="D42" s="35"/>
      <c r="E42" s="35"/>
    </row>
    <row r="43" spans="4:7" x14ac:dyDescent="0.2">
      <c r="D43" s="35"/>
      <c r="E43" s="35"/>
    </row>
    <row r="44" spans="4:7" x14ac:dyDescent="0.2">
      <c r="D44" s="35"/>
      <c r="E44" s="35"/>
    </row>
    <row r="45" spans="4:7" x14ac:dyDescent="0.2">
      <c r="D45" s="35"/>
      <c r="E45" s="35"/>
    </row>
    <row r="46" spans="4:7" x14ac:dyDescent="0.2">
      <c r="D46" s="35"/>
      <c r="E46" s="35"/>
    </row>
    <row r="47" spans="4:7" x14ac:dyDescent="0.2">
      <c r="D47" s="35"/>
      <c r="E47" s="35"/>
    </row>
    <row r="48" spans="4:7" x14ac:dyDescent="0.2">
      <c r="D48" s="35"/>
      <c r="E48" s="35"/>
    </row>
    <row r="49" spans="4:5" x14ac:dyDescent="0.2">
      <c r="D49" s="35"/>
      <c r="E49" s="35"/>
    </row>
    <row r="50" spans="4:5" x14ac:dyDescent="0.2">
      <c r="D50" s="35"/>
      <c r="E50" s="35"/>
    </row>
    <row r="51" spans="4:5" x14ac:dyDescent="0.2">
      <c r="D51" s="35"/>
      <c r="E51" s="35"/>
    </row>
    <row r="52" spans="4:5" x14ac:dyDescent="0.2">
      <c r="D52" s="35"/>
      <c r="E52" s="35"/>
    </row>
    <row r="53" spans="4:5" x14ac:dyDescent="0.2">
      <c r="D53" s="35"/>
      <c r="E53" s="35"/>
    </row>
    <row r="54" spans="4:5" x14ac:dyDescent="0.2">
      <c r="D54" s="35"/>
      <c r="E54" s="35"/>
    </row>
    <row r="55" spans="4:5" x14ac:dyDescent="0.2">
      <c r="D55" s="35"/>
      <c r="E55" s="35"/>
    </row>
    <row r="56" spans="4:5" x14ac:dyDescent="0.2">
      <c r="D56" s="35"/>
      <c r="E56" s="35"/>
    </row>
    <row r="57" spans="4:5" x14ac:dyDescent="0.2">
      <c r="D57" s="35"/>
      <c r="E57" s="35"/>
    </row>
    <row r="58" spans="4:5" x14ac:dyDescent="0.2">
      <c r="D58" s="35"/>
      <c r="E58" s="35"/>
    </row>
    <row r="59" spans="4:5" x14ac:dyDescent="0.2">
      <c r="D59" s="35"/>
      <c r="E59" s="35"/>
    </row>
    <row r="60" spans="4:5" x14ac:dyDescent="0.2">
      <c r="D60" s="35"/>
      <c r="E60" s="35"/>
    </row>
    <row r="61" spans="4:5" x14ac:dyDescent="0.2">
      <c r="D61" s="35"/>
      <c r="E61" s="35"/>
    </row>
    <row r="62" spans="4:5" x14ac:dyDescent="0.2">
      <c r="D62" s="35"/>
      <c r="E62" s="35"/>
    </row>
    <row r="63" spans="4:5" x14ac:dyDescent="0.2">
      <c r="D63" s="35"/>
      <c r="E63" s="35"/>
    </row>
    <row r="64" spans="4:5" x14ac:dyDescent="0.2">
      <c r="D64" s="35"/>
      <c r="E64" s="35"/>
    </row>
    <row r="65" spans="4:5" x14ac:dyDescent="0.2">
      <c r="D65" s="35"/>
      <c r="E65" s="35"/>
    </row>
    <row r="66" spans="4:5" x14ac:dyDescent="0.2">
      <c r="D66" s="35"/>
      <c r="E66" s="35"/>
    </row>
    <row r="67" spans="4:5" x14ac:dyDescent="0.2">
      <c r="D67" s="35"/>
      <c r="E67" s="35"/>
    </row>
    <row r="68" spans="4:5" x14ac:dyDescent="0.2">
      <c r="D68" s="35"/>
      <c r="E68" s="35"/>
    </row>
    <row r="69" spans="4:5" x14ac:dyDescent="0.2">
      <c r="D69" s="35"/>
      <c r="E69" s="35"/>
    </row>
    <row r="70" spans="4:5" x14ac:dyDescent="0.2">
      <c r="D70" s="35"/>
      <c r="E70" s="35"/>
    </row>
    <row r="71" spans="4:5" x14ac:dyDescent="0.2">
      <c r="D71" s="35"/>
      <c r="E71" s="35"/>
    </row>
    <row r="72" spans="4:5" x14ac:dyDescent="0.2">
      <c r="D72" s="35"/>
      <c r="E72" s="35"/>
    </row>
    <row r="73" spans="4:5" x14ac:dyDescent="0.2">
      <c r="D73" s="35"/>
      <c r="E73" s="35"/>
    </row>
    <row r="74" spans="4:5" x14ac:dyDescent="0.2">
      <c r="D74" s="35"/>
      <c r="E74" s="35"/>
    </row>
    <row r="75" spans="4:5" x14ac:dyDescent="0.2">
      <c r="D75" s="35"/>
      <c r="E75" s="35"/>
    </row>
    <row r="76" spans="4:5" x14ac:dyDescent="0.2">
      <c r="D76" s="35"/>
      <c r="E76" s="35"/>
    </row>
    <row r="77" spans="4:5" x14ac:dyDescent="0.2">
      <c r="D77" s="35"/>
      <c r="E77" s="35"/>
    </row>
    <row r="78" spans="4:5" x14ac:dyDescent="0.2">
      <c r="D78" s="35"/>
      <c r="E78" s="35"/>
    </row>
    <row r="79" spans="4:5" x14ac:dyDescent="0.2">
      <c r="D79" s="35"/>
      <c r="E79" s="35"/>
    </row>
    <row r="80" spans="4:5" x14ac:dyDescent="0.2">
      <c r="D80" s="35"/>
      <c r="E80" s="35"/>
    </row>
    <row r="81" spans="4:5" x14ac:dyDescent="0.2">
      <c r="D81" s="35"/>
      <c r="E81" s="35"/>
    </row>
    <row r="82" spans="4:5" x14ac:dyDescent="0.2">
      <c r="D82" s="35"/>
      <c r="E82" s="35"/>
    </row>
    <row r="83" spans="4:5" x14ac:dyDescent="0.2">
      <c r="D83" s="35"/>
      <c r="E83" s="35"/>
    </row>
    <row r="84" spans="4:5" x14ac:dyDescent="0.2">
      <c r="D84" s="35"/>
      <c r="E84" s="35"/>
    </row>
    <row r="85" spans="4:5" x14ac:dyDescent="0.2">
      <c r="D85" s="35"/>
      <c r="E85" s="35"/>
    </row>
    <row r="86" spans="4:5" x14ac:dyDescent="0.2">
      <c r="D86" s="35"/>
      <c r="E86" s="35"/>
    </row>
    <row r="87" spans="4:5" x14ac:dyDescent="0.2">
      <c r="D87" s="35"/>
      <c r="E87" s="35"/>
    </row>
    <row r="88" spans="4:5" x14ac:dyDescent="0.2">
      <c r="D88" s="35"/>
      <c r="E88" s="35"/>
    </row>
    <row r="89" spans="4:5" x14ac:dyDescent="0.2">
      <c r="D89" s="35"/>
      <c r="E89" s="35"/>
    </row>
    <row r="90" spans="4:5" x14ac:dyDescent="0.2">
      <c r="D90" s="35"/>
      <c r="E90" s="35"/>
    </row>
    <row r="91" spans="4:5" x14ac:dyDescent="0.2">
      <c r="D91" s="35"/>
      <c r="E91" s="35"/>
    </row>
    <row r="92" spans="4:5" x14ac:dyDescent="0.2">
      <c r="D92" s="35"/>
      <c r="E92" s="35"/>
    </row>
    <row r="93" spans="4:5" x14ac:dyDescent="0.2">
      <c r="D93" s="35"/>
      <c r="E93" s="3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0"/>
  <sheetViews>
    <sheetView zoomScale="90" zoomScaleNormal="90" workbookViewId="0"/>
  </sheetViews>
  <sheetFormatPr defaultRowHeight="12.75" x14ac:dyDescent="0.2"/>
  <cols>
    <col min="1" max="1" width="4.140625" style="1" bestFit="1" customWidth="1"/>
    <col min="2" max="2" width="4.85546875" style="1" bestFit="1" customWidth="1"/>
    <col min="3" max="3" width="5.85546875" style="1" bestFit="1" customWidth="1"/>
    <col min="4" max="4" width="9.140625" style="1"/>
    <col min="5" max="5" width="26.5703125" style="12" bestFit="1" customWidth="1"/>
    <col min="6" max="7" width="9.140625" style="1"/>
    <col min="8" max="9" width="4.7109375" style="1" customWidth="1"/>
    <col min="10" max="10" width="7" style="2" customWidth="1"/>
    <col min="11" max="11" width="15" customWidth="1"/>
    <col min="12" max="12" width="10" style="2" bestFit="1" customWidth="1"/>
    <col min="13" max="13" width="24" style="2" bestFit="1" customWidth="1"/>
    <col min="14" max="16" width="10.140625" customWidth="1"/>
    <col min="17" max="17" width="8.7109375" bestFit="1" customWidth="1"/>
    <col min="18" max="25" width="10.140625" customWidth="1"/>
    <col min="26" max="26" width="14" bestFit="1" customWidth="1"/>
    <col min="27" max="33" width="17" bestFit="1" customWidth="1"/>
    <col min="34" max="34" width="17.28515625" bestFit="1" customWidth="1"/>
    <col min="35" max="35" width="16.42578125" bestFit="1" customWidth="1"/>
  </cols>
  <sheetData>
    <row r="1" spans="1:26" s="1" customFormat="1" x14ac:dyDescent="0.2">
      <c r="A1" s="3" t="s">
        <v>46</v>
      </c>
      <c r="J1" s="12"/>
      <c r="K1"/>
      <c r="L1" s="12"/>
      <c r="M1" s="12"/>
      <c r="N1" s="1">
        <v>2017</v>
      </c>
      <c r="O1" s="1">
        <v>2017</v>
      </c>
      <c r="P1" s="1">
        <v>2017</v>
      </c>
      <c r="Q1" s="1">
        <v>2017</v>
      </c>
      <c r="R1" s="1">
        <v>2017</v>
      </c>
      <c r="S1" s="1">
        <v>2017</v>
      </c>
      <c r="T1" s="1">
        <v>2017</v>
      </c>
      <c r="U1" s="1">
        <v>2017</v>
      </c>
      <c r="V1" s="1">
        <v>2017</v>
      </c>
      <c r="W1" s="1">
        <v>2017</v>
      </c>
      <c r="X1" s="1">
        <v>2017</v>
      </c>
      <c r="Y1" s="1">
        <v>2017</v>
      </c>
    </row>
    <row r="2" spans="1:26" s="1" customFormat="1" x14ac:dyDescent="0.2">
      <c r="B2" s="3" t="s">
        <v>47</v>
      </c>
      <c r="J2" s="12"/>
      <c r="K2"/>
      <c r="L2" s="12"/>
      <c r="M2" s="12"/>
      <c r="N2" s="1">
        <v>1</v>
      </c>
      <c r="O2" s="1">
        <v>2</v>
      </c>
      <c r="P2" s="1">
        <v>3</v>
      </c>
      <c r="Q2" s="1">
        <v>4</v>
      </c>
      <c r="R2" s="1">
        <v>5</v>
      </c>
      <c r="S2" s="1">
        <v>6</v>
      </c>
      <c r="T2" s="1">
        <v>7</v>
      </c>
      <c r="U2" s="1">
        <v>8</v>
      </c>
      <c r="V2" s="1">
        <v>9</v>
      </c>
      <c r="W2" s="1">
        <v>10</v>
      </c>
      <c r="X2" s="1">
        <v>11</v>
      </c>
      <c r="Y2" s="1">
        <v>12</v>
      </c>
    </row>
    <row r="3" spans="1:26" s="1" customFormat="1" x14ac:dyDescent="0.2">
      <c r="C3" s="3" t="s">
        <v>48</v>
      </c>
      <c r="J3" s="12"/>
      <c r="K3"/>
      <c r="L3" s="12"/>
      <c r="M3" s="12"/>
      <c r="N3" s="1">
        <v>2</v>
      </c>
      <c r="O3" s="1">
        <v>2</v>
      </c>
      <c r="P3" s="1">
        <v>2</v>
      </c>
      <c r="Q3" s="1">
        <v>2</v>
      </c>
      <c r="R3" s="1">
        <v>2</v>
      </c>
      <c r="S3" s="1">
        <v>2</v>
      </c>
      <c r="T3" s="1">
        <v>2</v>
      </c>
      <c r="U3" s="1">
        <v>2</v>
      </c>
      <c r="V3" s="1">
        <v>2</v>
      </c>
      <c r="W3" s="1">
        <v>2</v>
      </c>
      <c r="X3" s="1">
        <v>2</v>
      </c>
      <c r="Y3" s="1">
        <v>2</v>
      </c>
    </row>
    <row r="4" spans="1:26" s="1" customFormat="1" x14ac:dyDescent="0.2">
      <c r="D4" s="3" t="s">
        <v>49</v>
      </c>
      <c r="J4" s="12"/>
      <c r="K4"/>
      <c r="L4" s="12"/>
      <c r="M4" s="12"/>
    </row>
    <row r="5" spans="1:26" s="1" customFormat="1" x14ac:dyDescent="0.2">
      <c r="E5" s="3" t="s">
        <v>50</v>
      </c>
      <c r="J5" s="12"/>
      <c r="K5"/>
      <c r="L5" s="12"/>
      <c r="M5" s="12"/>
    </row>
    <row r="6" spans="1:26" s="1" customFormat="1" x14ac:dyDescent="0.2">
      <c r="F6" s="3" t="s">
        <v>51</v>
      </c>
      <c r="J6" s="12"/>
      <c r="K6"/>
      <c r="L6" s="12"/>
      <c r="M6" s="12"/>
    </row>
    <row r="7" spans="1:26" s="1" customFormat="1" x14ac:dyDescent="0.2">
      <c r="G7" s="3" t="s">
        <v>52</v>
      </c>
      <c r="J7" s="12"/>
      <c r="K7"/>
      <c r="L7" s="12"/>
      <c r="M7" s="12"/>
    </row>
    <row r="8" spans="1:26" s="1" customFormat="1" x14ac:dyDescent="0.2">
      <c r="H8" s="3" t="s">
        <v>53</v>
      </c>
      <c r="I8" s="3"/>
      <c r="J8" s="12"/>
      <c r="K8"/>
      <c r="L8" s="12"/>
      <c r="M8" s="12"/>
      <c r="N8" s="1" t="s">
        <v>54</v>
      </c>
      <c r="O8" s="1" t="s">
        <v>54</v>
      </c>
      <c r="P8" s="1" t="s">
        <v>54</v>
      </c>
      <c r="Q8" s="1" t="s">
        <v>54</v>
      </c>
      <c r="R8" s="1" t="s">
        <v>54</v>
      </c>
      <c r="S8" s="1" t="s">
        <v>54</v>
      </c>
      <c r="T8" s="1" t="s">
        <v>54</v>
      </c>
      <c r="U8" s="1" t="s">
        <v>54</v>
      </c>
      <c r="V8" s="1" t="s">
        <v>54</v>
      </c>
      <c r="W8" s="1" t="s">
        <v>54</v>
      </c>
      <c r="X8" s="1" t="s">
        <v>54</v>
      </c>
      <c r="Y8" s="1" t="s">
        <v>54</v>
      </c>
    </row>
    <row r="10" spans="1:26" x14ac:dyDescent="0.2">
      <c r="J10" s="27"/>
    </row>
    <row r="11" spans="1:26" ht="53.25" customHeight="1" x14ac:dyDescent="0.8">
      <c r="J11" s="45" t="s">
        <v>45</v>
      </c>
      <c r="K11" s="46"/>
      <c r="L11" s="46"/>
      <c r="M11" s="46"/>
      <c r="N11" s="46"/>
      <c r="O11" s="46"/>
      <c r="P11" s="46"/>
    </row>
    <row r="13" spans="1:26" s="10" customFormat="1" ht="25.5" x14ac:dyDescent="0.2">
      <c r="A13" s="8"/>
      <c r="B13" s="8"/>
      <c r="C13" s="8"/>
      <c r="D13" s="18"/>
      <c r="E13" s="18"/>
      <c r="F13" s="31"/>
      <c r="G13" s="31"/>
      <c r="H13" s="31"/>
      <c r="I13" s="31"/>
      <c r="J13" s="42" t="s">
        <v>66</v>
      </c>
      <c r="K13" s="42" t="s">
        <v>67</v>
      </c>
      <c r="L13" s="42" t="s">
        <v>68</v>
      </c>
      <c r="M13" s="42" t="s">
        <v>50</v>
      </c>
      <c r="N13" s="43">
        <v>1</v>
      </c>
      <c r="O13" s="43">
        <v>2</v>
      </c>
      <c r="P13" s="43">
        <v>3</v>
      </c>
      <c r="Q13" s="43">
        <v>4</v>
      </c>
      <c r="R13" s="43">
        <v>5</v>
      </c>
      <c r="S13" s="43">
        <v>6</v>
      </c>
      <c r="T13" s="43">
        <v>7</v>
      </c>
      <c r="U13" s="43">
        <v>8</v>
      </c>
      <c r="V13" s="43">
        <v>9</v>
      </c>
      <c r="W13" s="43">
        <v>10</v>
      </c>
      <c r="X13" s="43">
        <v>11</v>
      </c>
      <c r="Y13" s="43">
        <v>12</v>
      </c>
      <c r="Z13" s="44" t="s">
        <v>69</v>
      </c>
    </row>
    <row r="14" spans="1:26" x14ac:dyDescent="0.2">
      <c r="D14" s="1" t="str">
        <f>L14</f>
        <v>00040139</v>
      </c>
      <c r="E14" s="12" t="str">
        <f>M14</f>
        <v>aBcD 1234</v>
      </c>
      <c r="F14" s="1" t="str">
        <f>J14</f>
        <v>00000</v>
      </c>
      <c r="G14" s="1" t="str">
        <f>K14</f>
        <v>General</v>
      </c>
      <c r="J14" s="2" t="s">
        <v>11</v>
      </c>
      <c r="K14" t="s">
        <v>55</v>
      </c>
      <c r="L14" s="2" t="s">
        <v>33</v>
      </c>
      <c r="M14" s="49" t="s">
        <v>79</v>
      </c>
      <c r="N14" s="25">
        <v>-4345.83</v>
      </c>
      <c r="O14" s="25">
        <v>-4345.83</v>
      </c>
      <c r="P14" s="25">
        <v>-4345.83</v>
      </c>
      <c r="Q14" s="25">
        <v>-4345.83</v>
      </c>
      <c r="R14" s="25">
        <v>-4345.83</v>
      </c>
      <c r="S14" s="25">
        <v>-4345.83</v>
      </c>
      <c r="T14" s="25">
        <v>-4345.83</v>
      </c>
      <c r="U14" s="25">
        <v>-4345.83</v>
      </c>
      <c r="V14" s="25">
        <v>-4345.83</v>
      </c>
      <c r="W14" s="25">
        <v>-4345.83</v>
      </c>
      <c r="X14" s="25">
        <v>-4345.83</v>
      </c>
      <c r="Y14" s="25">
        <v>-4345.83</v>
      </c>
      <c r="Z14" s="26">
        <f>SUM(N14:Y14)</f>
        <v>-52149.960000000014</v>
      </c>
    </row>
    <row r="15" spans="1:26" x14ac:dyDescent="0.2">
      <c r="D15" s="1" t="str">
        <f t="shared" ref="D15:D86" si="0">L15</f>
        <v>00050000</v>
      </c>
      <c r="E15" s="12" t="str">
        <f t="shared" ref="E15:E86" si="1">M15</f>
        <v>aBcD 1234</v>
      </c>
      <c r="F15" s="1" t="str">
        <f t="shared" ref="F15:F86" si="2">J15</f>
        <v>00000</v>
      </c>
      <c r="G15" s="1" t="str">
        <f t="shared" ref="G15:G86" si="3">K15</f>
        <v>General</v>
      </c>
      <c r="J15" s="2" t="s">
        <v>11</v>
      </c>
      <c r="K15" t="s">
        <v>55</v>
      </c>
      <c r="L15" s="2" t="s">
        <v>34</v>
      </c>
      <c r="M15" s="49" t="s">
        <v>79</v>
      </c>
      <c r="N15" s="25">
        <v>-1738.33</v>
      </c>
      <c r="O15" s="25">
        <v>-1738.33</v>
      </c>
      <c r="P15" s="25">
        <v>-1738.33</v>
      </c>
      <c r="Q15" s="25">
        <v>-1738.33</v>
      </c>
      <c r="R15" s="25">
        <v>-1738.33</v>
      </c>
      <c r="S15" s="25">
        <v>-1738.33</v>
      </c>
      <c r="T15" s="25">
        <v>-1738.33</v>
      </c>
      <c r="U15" s="25">
        <v>-1738.33</v>
      </c>
      <c r="V15" s="25">
        <v>-1738.33</v>
      </c>
      <c r="W15" s="25">
        <v>-1738.33</v>
      </c>
      <c r="X15" s="25">
        <v>-1738.33</v>
      </c>
      <c r="Y15" s="25">
        <v>-1738.33</v>
      </c>
      <c r="Z15" s="26">
        <f t="shared" ref="Z15:Z78" si="4">SUM(N15:Y15)</f>
        <v>-20859.96</v>
      </c>
    </row>
    <row r="16" spans="1:26" x14ac:dyDescent="0.2">
      <c r="D16" s="1" t="str">
        <f t="shared" si="0"/>
        <v>00060163</v>
      </c>
      <c r="E16" s="12" t="str">
        <f t="shared" si="1"/>
        <v>aBcD 1234</v>
      </c>
      <c r="F16" s="1" t="str">
        <f t="shared" si="2"/>
        <v>00000</v>
      </c>
      <c r="G16" s="1" t="str">
        <f t="shared" si="3"/>
        <v>General</v>
      </c>
      <c r="J16" s="2" t="s">
        <v>11</v>
      </c>
      <c r="K16" t="s">
        <v>55</v>
      </c>
      <c r="L16" s="2" t="s">
        <v>35</v>
      </c>
      <c r="M16" s="49" t="s">
        <v>79</v>
      </c>
      <c r="N16" s="25">
        <v>-21373.43</v>
      </c>
      <c r="O16" s="25">
        <v>-21373.43</v>
      </c>
      <c r="P16" s="25">
        <v>-21373.43</v>
      </c>
      <c r="Q16" s="25">
        <v>-21373.43</v>
      </c>
      <c r="R16" s="25">
        <v>-21373.43</v>
      </c>
      <c r="S16" s="25">
        <v>-21373.43</v>
      </c>
      <c r="T16" s="25">
        <v>-21373.43</v>
      </c>
      <c r="U16" s="25">
        <v>-21373.43</v>
      </c>
      <c r="V16" s="25">
        <v>-21373.43</v>
      </c>
      <c r="W16" s="25">
        <v>-21373.43</v>
      </c>
      <c r="X16" s="25">
        <v>-21373.43</v>
      </c>
      <c r="Y16" s="25">
        <v>-21373.43</v>
      </c>
      <c r="Z16" s="26">
        <f t="shared" si="4"/>
        <v>-256481.15999999995</v>
      </c>
    </row>
    <row r="17" spans="1:26" x14ac:dyDescent="0.2">
      <c r="D17" s="1" t="str">
        <f t="shared" si="0"/>
        <v>00061103</v>
      </c>
      <c r="E17" s="12" t="str">
        <f t="shared" si="1"/>
        <v>aBcD 1234</v>
      </c>
      <c r="F17" s="1" t="str">
        <f t="shared" si="2"/>
        <v>00000</v>
      </c>
      <c r="G17" s="1" t="str">
        <f t="shared" si="3"/>
        <v>General</v>
      </c>
      <c r="J17" s="2" t="s">
        <v>11</v>
      </c>
      <c r="K17" t="s">
        <v>55</v>
      </c>
      <c r="L17" s="2" t="s">
        <v>36</v>
      </c>
      <c r="M17" s="49" t="s">
        <v>79</v>
      </c>
      <c r="N17" s="25">
        <v>-27174.5</v>
      </c>
      <c r="O17" s="25">
        <v>-27174.5</v>
      </c>
      <c r="P17" s="25">
        <v>-27174.5</v>
      </c>
      <c r="Q17" s="25">
        <v>-27174.5</v>
      </c>
      <c r="R17" s="25">
        <v>-27174.5</v>
      </c>
      <c r="S17" s="25">
        <v>-27174.5</v>
      </c>
      <c r="T17" s="25">
        <v>-27174.5</v>
      </c>
      <c r="U17" s="25">
        <v>-27174.5</v>
      </c>
      <c r="V17" s="25">
        <v>-27174.5</v>
      </c>
      <c r="W17" s="25">
        <v>-27174.5</v>
      </c>
      <c r="X17" s="25">
        <v>-27174.5</v>
      </c>
      <c r="Y17" s="25">
        <v>-27174.5</v>
      </c>
      <c r="Z17" s="26">
        <f t="shared" si="4"/>
        <v>-326094</v>
      </c>
    </row>
    <row r="18" spans="1:26" x14ac:dyDescent="0.2">
      <c r="D18" s="1" t="str">
        <f t="shared" si="0"/>
        <v>00061211</v>
      </c>
      <c r="E18" s="12" t="str">
        <f t="shared" si="1"/>
        <v>aBcD 1234</v>
      </c>
      <c r="F18" s="1" t="str">
        <f t="shared" si="2"/>
        <v>00000</v>
      </c>
      <c r="G18" s="1" t="str">
        <f t="shared" si="3"/>
        <v>General</v>
      </c>
      <c r="J18" s="2" t="s">
        <v>11</v>
      </c>
      <c r="K18" t="s">
        <v>55</v>
      </c>
      <c r="L18" s="2" t="s">
        <v>37</v>
      </c>
      <c r="M18" s="49" t="s">
        <v>79</v>
      </c>
      <c r="N18" s="25">
        <v>87.35</v>
      </c>
      <c r="O18" s="25">
        <v>87.35</v>
      </c>
      <c r="P18" s="25">
        <v>87.35</v>
      </c>
      <c r="Q18" s="25">
        <v>87.35</v>
      </c>
      <c r="R18" s="25">
        <v>87.35</v>
      </c>
      <c r="S18" s="25">
        <v>87.35</v>
      </c>
      <c r="T18" s="25">
        <v>87.35</v>
      </c>
      <c r="U18" s="25">
        <v>87.35</v>
      </c>
      <c r="V18" s="25">
        <v>87.35</v>
      </c>
      <c r="W18" s="25">
        <v>87.35</v>
      </c>
      <c r="X18" s="25">
        <v>87.35</v>
      </c>
      <c r="Y18" s="25">
        <v>87.35</v>
      </c>
      <c r="Z18" s="26">
        <f t="shared" si="4"/>
        <v>1048.2</v>
      </c>
    </row>
    <row r="19" spans="1:26" x14ac:dyDescent="0.2">
      <c r="D19" s="1" t="str">
        <f t="shared" si="0"/>
        <v>00061212</v>
      </c>
      <c r="E19" s="12" t="str">
        <f t="shared" si="1"/>
        <v>aBcD 1234</v>
      </c>
      <c r="F19" s="1" t="str">
        <f t="shared" si="2"/>
        <v>00000</v>
      </c>
      <c r="G19" s="1" t="str">
        <f t="shared" si="3"/>
        <v>General</v>
      </c>
      <c r="J19" s="2" t="s">
        <v>11</v>
      </c>
      <c r="K19" t="s">
        <v>55</v>
      </c>
      <c r="L19" s="2" t="s">
        <v>38</v>
      </c>
      <c r="M19" s="49" t="s">
        <v>79</v>
      </c>
      <c r="N19" s="25">
        <v>-2125.16</v>
      </c>
      <c r="O19" s="25">
        <v>-2125.16</v>
      </c>
      <c r="P19" s="25">
        <v>-2125.16</v>
      </c>
      <c r="Q19" s="25">
        <v>-2125.16</v>
      </c>
      <c r="R19" s="25">
        <v>-2125.16</v>
      </c>
      <c r="S19" s="25">
        <v>-2125.16</v>
      </c>
      <c r="T19" s="25">
        <v>-2125.16</v>
      </c>
      <c r="U19" s="25">
        <v>-2125.16</v>
      </c>
      <c r="V19" s="25">
        <v>-2125.16</v>
      </c>
      <c r="W19" s="25">
        <v>-2125.16</v>
      </c>
      <c r="X19" s="25">
        <v>-2125.16</v>
      </c>
      <c r="Y19" s="25">
        <v>-2125.16</v>
      </c>
      <c r="Z19" s="26">
        <f t="shared" si="4"/>
        <v>-25501.919999999998</v>
      </c>
    </row>
    <row r="20" spans="1:26" x14ac:dyDescent="0.2">
      <c r="D20" s="1" t="str">
        <f t="shared" si="0"/>
        <v>00070008</v>
      </c>
      <c r="E20" s="12" t="str">
        <f t="shared" si="1"/>
        <v>aBcD 1234</v>
      </c>
      <c r="F20" s="1" t="str">
        <f t="shared" si="2"/>
        <v>00000</v>
      </c>
      <c r="G20" s="1" t="str">
        <f t="shared" si="3"/>
        <v>General</v>
      </c>
      <c r="J20" s="2" t="s">
        <v>11</v>
      </c>
      <c r="K20" t="s">
        <v>55</v>
      </c>
      <c r="L20" s="2" t="s">
        <v>39</v>
      </c>
      <c r="M20" s="49" t="s">
        <v>79</v>
      </c>
      <c r="N20" s="25">
        <v>1830.14</v>
      </c>
      <c r="O20" s="25">
        <v>1830.14</v>
      </c>
      <c r="P20" s="25">
        <v>1830.14</v>
      </c>
      <c r="Q20" s="25">
        <v>1830.14</v>
      </c>
      <c r="R20" s="25">
        <v>1830.14</v>
      </c>
      <c r="S20" s="25">
        <v>1830.14</v>
      </c>
      <c r="T20" s="25">
        <v>1830.14</v>
      </c>
      <c r="U20" s="25">
        <v>1830.14</v>
      </c>
      <c r="V20" s="25">
        <v>1830.14</v>
      </c>
      <c r="W20" s="25">
        <v>1830.14</v>
      </c>
      <c r="X20" s="25">
        <v>1830.14</v>
      </c>
      <c r="Y20" s="25">
        <v>1830.14</v>
      </c>
      <c r="Z20" s="26">
        <f t="shared" si="4"/>
        <v>21961.679999999997</v>
      </c>
    </row>
    <row r="21" spans="1:26" x14ac:dyDescent="0.2">
      <c r="D21" s="1" t="str">
        <f t="shared" si="0"/>
        <v>00070117</v>
      </c>
      <c r="E21" s="12" t="str">
        <f t="shared" si="1"/>
        <v>aBcD 1234</v>
      </c>
      <c r="F21" s="1" t="str">
        <f t="shared" si="2"/>
        <v>00000</v>
      </c>
      <c r="G21" s="1" t="str">
        <f t="shared" si="3"/>
        <v>General</v>
      </c>
      <c r="J21" s="2" t="s">
        <v>11</v>
      </c>
      <c r="K21" t="s">
        <v>55</v>
      </c>
      <c r="L21" s="2" t="s">
        <v>40</v>
      </c>
      <c r="M21" s="49" t="s">
        <v>79</v>
      </c>
      <c r="N21" s="25">
        <v>2968.39</v>
      </c>
      <c r="O21" s="25">
        <v>2968.39</v>
      </c>
      <c r="P21" s="25">
        <v>2968.39</v>
      </c>
      <c r="Q21" s="25">
        <v>2968.39</v>
      </c>
      <c r="R21" s="25">
        <v>2968.39</v>
      </c>
      <c r="S21" s="25">
        <v>2968.39</v>
      </c>
      <c r="T21" s="25">
        <v>2968.39</v>
      </c>
      <c r="U21" s="25">
        <v>2968.39</v>
      </c>
      <c r="V21" s="25">
        <v>2968.39</v>
      </c>
      <c r="W21" s="25">
        <v>2968.39</v>
      </c>
      <c r="X21" s="25">
        <v>2968.39</v>
      </c>
      <c r="Y21" s="25">
        <v>2968.39</v>
      </c>
      <c r="Z21" s="26">
        <f t="shared" si="4"/>
        <v>35620.68</v>
      </c>
    </row>
    <row r="22" spans="1:26" x14ac:dyDescent="0.2">
      <c r="D22" s="1" t="str">
        <f t="shared" si="0"/>
        <v>06150403</v>
      </c>
      <c r="E22" s="12" t="str">
        <f t="shared" si="1"/>
        <v>aBcD 1234</v>
      </c>
      <c r="F22" s="1" t="str">
        <f t="shared" si="2"/>
        <v>00000</v>
      </c>
      <c r="G22" s="1" t="str">
        <f t="shared" si="3"/>
        <v>General</v>
      </c>
      <c r="J22" s="2" t="s">
        <v>11</v>
      </c>
      <c r="K22" t="s">
        <v>55</v>
      </c>
      <c r="L22" s="2" t="s">
        <v>41</v>
      </c>
      <c r="M22" s="49" t="s">
        <v>79</v>
      </c>
      <c r="N22" s="25">
        <v>4803.32</v>
      </c>
      <c r="O22" s="25">
        <v>4803.32</v>
      </c>
      <c r="P22" s="25">
        <v>4803.32</v>
      </c>
      <c r="Q22" s="25">
        <v>4803.32</v>
      </c>
      <c r="R22" s="25">
        <v>4803.32</v>
      </c>
      <c r="S22" s="25">
        <v>4803.32</v>
      </c>
      <c r="T22" s="25">
        <v>4803.32</v>
      </c>
      <c r="U22" s="25">
        <v>4803.32</v>
      </c>
      <c r="V22" s="25">
        <v>4803.32</v>
      </c>
      <c r="W22" s="25">
        <v>4803.32</v>
      </c>
      <c r="X22" s="25">
        <v>4803.32</v>
      </c>
      <c r="Y22" s="25">
        <v>4803.32</v>
      </c>
      <c r="Z22" s="26">
        <f t="shared" si="4"/>
        <v>57639.839999999997</v>
      </c>
    </row>
    <row r="23" spans="1:26" x14ac:dyDescent="0.2">
      <c r="D23" s="1" t="str">
        <f t="shared" si="0"/>
        <v>07010103</v>
      </c>
      <c r="E23" s="12" t="str">
        <f t="shared" si="1"/>
        <v>aBcD 1234</v>
      </c>
      <c r="F23" s="1" t="str">
        <f t="shared" si="2"/>
        <v>00000</v>
      </c>
      <c r="G23" s="1" t="str">
        <f t="shared" si="3"/>
        <v>General</v>
      </c>
      <c r="J23" s="2" t="s">
        <v>11</v>
      </c>
      <c r="K23" t="s">
        <v>55</v>
      </c>
      <c r="L23" s="2" t="s">
        <v>42</v>
      </c>
      <c r="M23" s="49" t="s">
        <v>79</v>
      </c>
      <c r="N23" s="25">
        <v>-29419.88</v>
      </c>
      <c r="O23" s="25">
        <v>-6875.53</v>
      </c>
      <c r="P23" s="25">
        <v>-6875.53</v>
      </c>
      <c r="Q23" s="25">
        <v>-6875.53</v>
      </c>
      <c r="R23" s="25">
        <v>-6875.53</v>
      </c>
      <c r="S23" s="25">
        <v>-6875.53</v>
      </c>
      <c r="T23" s="25">
        <v>-6875.53</v>
      </c>
      <c r="U23" s="25">
        <v>-6875.53</v>
      </c>
      <c r="V23" s="25">
        <v>-6875.53</v>
      </c>
      <c r="W23" s="25">
        <v>-6875.53</v>
      </c>
      <c r="X23" s="25">
        <v>-6875.53</v>
      </c>
      <c r="Y23" s="25">
        <v>-6875.53</v>
      </c>
      <c r="Z23" s="26">
        <f t="shared" si="4"/>
        <v>-105050.70999999999</v>
      </c>
    </row>
    <row r="24" spans="1:26" x14ac:dyDescent="0.2">
      <c r="D24" s="1" t="str">
        <f t="shared" si="0"/>
        <v>07500101</v>
      </c>
      <c r="E24" s="12" t="str">
        <f t="shared" si="1"/>
        <v>aBcD 1234</v>
      </c>
      <c r="F24" s="1" t="str">
        <f t="shared" si="2"/>
        <v>00000</v>
      </c>
      <c r="G24" s="1" t="str">
        <f t="shared" si="3"/>
        <v>General</v>
      </c>
      <c r="J24" s="2" t="s">
        <v>11</v>
      </c>
      <c r="K24" t="s">
        <v>55</v>
      </c>
      <c r="L24" s="2" t="s">
        <v>44</v>
      </c>
      <c r="M24" s="49" t="s">
        <v>79</v>
      </c>
      <c r="N24" s="25">
        <v>38363.07</v>
      </c>
      <c r="O24" s="25">
        <v>38363.07</v>
      </c>
      <c r="P24" s="25">
        <v>38363.07</v>
      </c>
      <c r="Q24" s="25">
        <v>38363.07</v>
      </c>
      <c r="R24" s="25">
        <v>38363.07</v>
      </c>
      <c r="S24" s="25">
        <v>38363.07</v>
      </c>
      <c r="T24" s="25">
        <v>38363.07</v>
      </c>
      <c r="U24" s="25">
        <v>38363.07</v>
      </c>
      <c r="V24" s="25">
        <v>38363.07</v>
      </c>
      <c r="W24" s="25">
        <v>38363.07</v>
      </c>
      <c r="X24" s="25">
        <v>38363.07</v>
      </c>
      <c r="Y24" s="25">
        <v>38363.07</v>
      </c>
      <c r="Z24" s="26">
        <f t="shared" si="4"/>
        <v>460356.84</v>
      </c>
    </row>
    <row r="25" spans="1:26" x14ac:dyDescent="0.2"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6"/>
    </row>
    <row r="26" spans="1:26" s="4" customFormat="1" x14ac:dyDescent="0.2">
      <c r="A26" s="20"/>
      <c r="B26" s="20"/>
      <c r="C26" s="20"/>
      <c r="D26" s="20"/>
      <c r="E26" s="24"/>
      <c r="F26" s="20"/>
      <c r="G26" s="20"/>
      <c r="H26" s="20"/>
      <c r="I26" s="20"/>
      <c r="J26" s="23"/>
      <c r="K26"/>
      <c r="L26" s="23"/>
      <c r="M26" s="23"/>
      <c r="N26" s="26">
        <v>-38124.859999999993</v>
      </c>
      <c r="O26" s="26">
        <v>-15580.509999999995</v>
      </c>
      <c r="P26" s="26">
        <v>-15580.509999999995</v>
      </c>
      <c r="Q26" s="26">
        <v>-15580.509999999995</v>
      </c>
      <c r="R26" s="26">
        <v>-15580.509999999995</v>
      </c>
      <c r="S26" s="26">
        <v>-15580.509999999995</v>
      </c>
      <c r="T26" s="26">
        <v>-15580.509999999995</v>
      </c>
      <c r="U26" s="26">
        <v>-15580.509999999995</v>
      </c>
      <c r="V26" s="26">
        <v>-15580.509999999995</v>
      </c>
      <c r="W26" s="26">
        <v>-15580.509999999995</v>
      </c>
      <c r="X26" s="26">
        <v>-15580.509999999995</v>
      </c>
      <c r="Y26" s="26">
        <v>-15580.509999999995</v>
      </c>
      <c r="Z26" s="26">
        <f t="shared" si="4"/>
        <v>-209510.46999999997</v>
      </c>
    </row>
    <row r="27" spans="1:26" x14ac:dyDescent="0.2"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6"/>
    </row>
    <row r="28" spans="1:26" x14ac:dyDescent="0.2">
      <c r="D28" s="1" t="str">
        <f t="shared" si="0"/>
        <v>00010020</v>
      </c>
      <c r="E28" s="12" t="str">
        <f t="shared" si="1"/>
        <v>aBcD 1234</v>
      </c>
      <c r="F28" s="1" t="str">
        <f t="shared" si="2"/>
        <v>00001</v>
      </c>
      <c r="G28" s="1" t="str">
        <f t="shared" si="3"/>
        <v>Line 1</v>
      </c>
      <c r="J28" s="2" t="s">
        <v>2</v>
      </c>
      <c r="K28" t="s">
        <v>60</v>
      </c>
      <c r="L28" s="2" t="s">
        <v>1</v>
      </c>
      <c r="M28" s="49" t="s">
        <v>79</v>
      </c>
      <c r="N28" s="25">
        <v>-10131.489</v>
      </c>
      <c r="O28" s="25">
        <v>-11257.21</v>
      </c>
      <c r="P28" s="25">
        <v>-11257.21</v>
      </c>
      <c r="Q28" s="25">
        <v>-11257.21</v>
      </c>
      <c r="R28" s="25">
        <v>-11257.21</v>
      </c>
      <c r="S28" s="25">
        <v>-12382.931</v>
      </c>
      <c r="T28" s="25">
        <v>-11257.21</v>
      </c>
      <c r="U28" s="25">
        <v>-11257.21</v>
      </c>
      <c r="V28" s="25">
        <v>-13508.651999999998</v>
      </c>
      <c r="W28" s="25">
        <v>-14634.373</v>
      </c>
      <c r="X28" s="25">
        <v>-15197.2335</v>
      </c>
      <c r="Y28" s="25">
        <v>-15760.093999999997</v>
      </c>
      <c r="Z28" s="26">
        <f t="shared" si="4"/>
        <v>-149158.03249999997</v>
      </c>
    </row>
    <row r="29" spans="1:26" x14ac:dyDescent="0.2">
      <c r="D29" s="1" t="str">
        <f t="shared" si="0"/>
        <v>00011000</v>
      </c>
      <c r="E29" s="12" t="str">
        <f t="shared" si="1"/>
        <v>aBcD 1234</v>
      </c>
      <c r="F29" s="1" t="str">
        <f t="shared" si="2"/>
        <v>00001</v>
      </c>
      <c r="G29" s="1" t="str">
        <f t="shared" si="3"/>
        <v>Line 1</v>
      </c>
      <c r="J29" s="2" t="s">
        <v>2</v>
      </c>
      <c r="K29" t="s">
        <v>60</v>
      </c>
      <c r="L29" s="2" t="s">
        <v>12</v>
      </c>
      <c r="M29" s="49" t="s">
        <v>79</v>
      </c>
      <c r="N29" s="25">
        <v>-56462.787000000004</v>
      </c>
      <c r="O29" s="25">
        <v>-62736.43</v>
      </c>
      <c r="P29" s="25">
        <v>-62736.43</v>
      </c>
      <c r="Q29" s="25">
        <v>-62736.43</v>
      </c>
      <c r="R29" s="25">
        <v>-62736.43</v>
      </c>
      <c r="S29" s="25">
        <v>-69010.073000000004</v>
      </c>
      <c r="T29" s="25">
        <v>-62736.43</v>
      </c>
      <c r="U29" s="25">
        <v>-62736.43</v>
      </c>
      <c r="V29" s="25">
        <v>-62736.43</v>
      </c>
      <c r="W29" s="25">
        <v>-62736.43</v>
      </c>
      <c r="X29" s="25">
        <v>-75283.716</v>
      </c>
      <c r="Y29" s="25">
        <v>-78420.537500000006</v>
      </c>
      <c r="Z29" s="26">
        <f t="shared" si="4"/>
        <v>-781068.55350000004</v>
      </c>
    </row>
    <row r="30" spans="1:26" x14ac:dyDescent="0.2">
      <c r="D30" s="1" t="str">
        <f t="shared" si="0"/>
        <v>00030002</v>
      </c>
      <c r="E30" s="12" t="str">
        <f t="shared" si="1"/>
        <v>aBcD 1234</v>
      </c>
      <c r="F30" s="1" t="str">
        <f t="shared" si="2"/>
        <v>00001</v>
      </c>
      <c r="G30" s="1" t="str">
        <f t="shared" si="3"/>
        <v>Line 1</v>
      </c>
      <c r="J30" s="2" t="s">
        <v>2</v>
      </c>
      <c r="K30" t="s">
        <v>60</v>
      </c>
      <c r="L30" s="2" t="s">
        <v>14</v>
      </c>
      <c r="M30" s="49" t="s">
        <v>79</v>
      </c>
      <c r="N30" s="25">
        <v>5675.6229999999996</v>
      </c>
      <c r="O30" s="25">
        <v>5974.34</v>
      </c>
      <c r="P30" s="25">
        <v>5974.34</v>
      </c>
      <c r="Q30" s="25">
        <v>5974.34</v>
      </c>
      <c r="R30" s="25">
        <v>5974.34</v>
      </c>
      <c r="S30" s="25">
        <v>6273.0570000000007</v>
      </c>
      <c r="T30" s="25">
        <v>5974.34</v>
      </c>
      <c r="U30" s="25">
        <v>5974.34</v>
      </c>
      <c r="V30" s="25">
        <v>6093.8267999999998</v>
      </c>
      <c r="W30" s="25">
        <v>6273.0570000000007</v>
      </c>
      <c r="X30" s="25">
        <v>6571.7740000000003</v>
      </c>
      <c r="Y30" s="25">
        <v>7766.6420000000007</v>
      </c>
      <c r="Z30" s="26">
        <f t="shared" si="4"/>
        <v>74500.019800000009</v>
      </c>
    </row>
    <row r="31" spans="1:26" x14ac:dyDescent="0.2">
      <c r="D31" s="1" t="str">
        <f t="shared" si="0"/>
        <v>00030080</v>
      </c>
      <c r="E31" s="12" t="str">
        <f t="shared" si="1"/>
        <v>aBcD 1234</v>
      </c>
      <c r="F31" s="1" t="str">
        <f t="shared" si="2"/>
        <v>00001</v>
      </c>
      <c r="G31" s="1" t="str">
        <f t="shared" si="3"/>
        <v>Line 1</v>
      </c>
      <c r="J31" s="2" t="s">
        <v>2</v>
      </c>
      <c r="K31" t="s">
        <v>60</v>
      </c>
      <c r="L31" s="2" t="s">
        <v>15</v>
      </c>
      <c r="M31" s="49" t="s">
        <v>79</v>
      </c>
      <c r="N31" s="25">
        <v>43031.066999999995</v>
      </c>
      <c r="O31" s="25">
        <v>45295.86</v>
      </c>
      <c r="P31" s="25">
        <v>45295.86</v>
      </c>
      <c r="Q31" s="25">
        <v>45295.86</v>
      </c>
      <c r="R31" s="25">
        <v>45295.86</v>
      </c>
      <c r="S31" s="25">
        <v>47560.653000000006</v>
      </c>
      <c r="T31" s="25">
        <v>45295.86</v>
      </c>
      <c r="U31" s="25">
        <v>45295.86</v>
      </c>
      <c r="V31" s="25">
        <v>45295.86</v>
      </c>
      <c r="W31" s="25">
        <v>45295.86</v>
      </c>
      <c r="X31" s="25">
        <v>45295.86</v>
      </c>
      <c r="Y31" s="25">
        <v>45295.86</v>
      </c>
      <c r="Z31" s="26">
        <f t="shared" si="4"/>
        <v>543550.31999999995</v>
      </c>
    </row>
    <row r="32" spans="1:26" x14ac:dyDescent="0.2">
      <c r="D32" s="1" t="str">
        <f t="shared" si="0"/>
        <v>00030330</v>
      </c>
      <c r="E32" s="12" t="str">
        <f t="shared" si="1"/>
        <v>aBcD 1234</v>
      </c>
      <c r="F32" s="1" t="str">
        <f t="shared" si="2"/>
        <v>00001</v>
      </c>
      <c r="G32" s="1" t="str">
        <f t="shared" si="3"/>
        <v>Line 1</v>
      </c>
      <c r="J32" s="2" t="s">
        <v>2</v>
      </c>
      <c r="K32" t="s">
        <v>60</v>
      </c>
      <c r="L32" s="2" t="s">
        <v>16</v>
      </c>
      <c r="M32" s="49" t="s">
        <v>79</v>
      </c>
      <c r="N32" s="25">
        <v>327.57899999999995</v>
      </c>
      <c r="O32" s="25">
        <v>344.82</v>
      </c>
      <c r="P32" s="25">
        <v>344.82</v>
      </c>
      <c r="Q32" s="25">
        <v>344.82</v>
      </c>
      <c r="R32" s="25">
        <v>344.82</v>
      </c>
      <c r="S32" s="25">
        <v>362.06100000000004</v>
      </c>
      <c r="T32" s="25">
        <v>344.82</v>
      </c>
      <c r="U32" s="25">
        <v>344.82</v>
      </c>
      <c r="V32" s="25">
        <v>344.82</v>
      </c>
      <c r="W32" s="25">
        <v>344.82</v>
      </c>
      <c r="X32" s="25">
        <v>344.82</v>
      </c>
      <c r="Y32" s="25">
        <v>344.82</v>
      </c>
      <c r="Z32" s="26">
        <f t="shared" si="4"/>
        <v>4137.84</v>
      </c>
    </row>
    <row r="33" spans="1:26" x14ac:dyDescent="0.2">
      <c r="D33" s="1" t="str">
        <f t="shared" si="0"/>
        <v>00031500</v>
      </c>
      <c r="E33" s="12" t="str">
        <f t="shared" si="1"/>
        <v>aBcD 1234</v>
      </c>
      <c r="F33" s="1" t="str">
        <f t="shared" si="2"/>
        <v>00001</v>
      </c>
      <c r="G33" s="1" t="str">
        <f t="shared" si="3"/>
        <v>Line 1</v>
      </c>
      <c r="J33" s="2" t="s">
        <v>2</v>
      </c>
      <c r="K33" t="s">
        <v>60</v>
      </c>
      <c r="L33" s="2" t="s">
        <v>22</v>
      </c>
      <c r="M33" s="49" t="s">
        <v>79</v>
      </c>
      <c r="N33" s="25">
        <v>40.85</v>
      </c>
      <c r="O33" s="25">
        <v>40.85</v>
      </c>
      <c r="P33" s="25">
        <v>40.85</v>
      </c>
      <c r="Q33" s="25">
        <v>40.85</v>
      </c>
      <c r="R33" s="25">
        <v>40.85</v>
      </c>
      <c r="S33" s="25">
        <v>40.85</v>
      </c>
      <c r="T33" s="25">
        <v>40.85</v>
      </c>
      <c r="U33" s="25">
        <v>40.85</v>
      </c>
      <c r="V33" s="25">
        <v>40.85</v>
      </c>
      <c r="W33" s="25">
        <v>40.85</v>
      </c>
      <c r="X33" s="25">
        <v>40.85</v>
      </c>
      <c r="Y33" s="25">
        <v>40.85</v>
      </c>
      <c r="Z33" s="26">
        <f t="shared" si="4"/>
        <v>490.2000000000001</v>
      </c>
    </row>
    <row r="34" spans="1:26" x14ac:dyDescent="0.2">
      <c r="D34" s="1" t="str">
        <f t="shared" si="0"/>
        <v>00036000</v>
      </c>
      <c r="E34" s="12" t="str">
        <f t="shared" si="1"/>
        <v>aBcD 1234</v>
      </c>
      <c r="F34" s="1" t="str">
        <f t="shared" si="2"/>
        <v>00001</v>
      </c>
      <c r="G34" s="1" t="str">
        <f t="shared" si="3"/>
        <v>Line 1</v>
      </c>
      <c r="J34" s="2" t="s">
        <v>2</v>
      </c>
      <c r="K34" t="s">
        <v>60</v>
      </c>
      <c r="L34" s="2" t="s">
        <v>24</v>
      </c>
      <c r="M34" s="49" t="s">
        <v>79</v>
      </c>
      <c r="N34" s="25">
        <v>1941.37</v>
      </c>
      <c r="O34" s="25">
        <v>1941.37</v>
      </c>
      <c r="P34" s="25">
        <v>1941.37</v>
      </c>
      <c r="Q34" s="25">
        <v>1941.37</v>
      </c>
      <c r="R34" s="25">
        <v>1941.37</v>
      </c>
      <c r="S34" s="25">
        <v>1941.37</v>
      </c>
      <c r="T34" s="25">
        <v>1941.37</v>
      </c>
      <c r="U34" s="25">
        <v>1941.37</v>
      </c>
      <c r="V34" s="25">
        <v>1941.37</v>
      </c>
      <c r="W34" s="25">
        <v>1941.37</v>
      </c>
      <c r="X34" s="25">
        <v>1941.37</v>
      </c>
      <c r="Y34" s="25">
        <v>1941.37</v>
      </c>
      <c r="Z34" s="26">
        <f t="shared" si="4"/>
        <v>23296.439999999991</v>
      </c>
    </row>
    <row r="35" spans="1:26" x14ac:dyDescent="0.2">
      <c r="D35" s="1" t="str">
        <f t="shared" si="0"/>
        <v>00036090</v>
      </c>
      <c r="E35" s="12" t="str">
        <f t="shared" si="1"/>
        <v>aBcD 1234</v>
      </c>
      <c r="F35" s="1" t="str">
        <f t="shared" si="2"/>
        <v>00001</v>
      </c>
      <c r="G35" s="1" t="str">
        <f t="shared" si="3"/>
        <v>Line 1</v>
      </c>
      <c r="J35" s="2" t="s">
        <v>2</v>
      </c>
      <c r="K35" t="s">
        <v>60</v>
      </c>
      <c r="L35" s="2" t="s">
        <v>27</v>
      </c>
      <c r="M35" s="49" t="s">
        <v>79</v>
      </c>
      <c r="N35" s="25">
        <v>2219.5</v>
      </c>
      <c r="O35" s="25">
        <v>2219.5</v>
      </c>
      <c r="P35" s="25">
        <v>2219.5</v>
      </c>
      <c r="Q35" s="25">
        <v>2219.5</v>
      </c>
      <c r="R35" s="25">
        <v>2219.5</v>
      </c>
      <c r="S35" s="25">
        <v>2219.5</v>
      </c>
      <c r="T35" s="25">
        <v>2219.5</v>
      </c>
      <c r="U35" s="25">
        <v>2219.5</v>
      </c>
      <c r="V35" s="25">
        <v>2219.5</v>
      </c>
      <c r="W35" s="25">
        <v>2219.5</v>
      </c>
      <c r="X35" s="25">
        <v>2219.5</v>
      </c>
      <c r="Y35" s="25">
        <v>2219.5</v>
      </c>
      <c r="Z35" s="26">
        <f t="shared" si="4"/>
        <v>26634</v>
      </c>
    </row>
    <row r="36" spans="1:26" x14ac:dyDescent="0.2"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6"/>
    </row>
    <row r="37" spans="1:26" s="4" customFormat="1" x14ac:dyDescent="0.2">
      <c r="A37" s="20"/>
      <c r="B37" s="20"/>
      <c r="C37" s="20"/>
      <c r="D37" s="20"/>
      <c r="E37" s="24"/>
      <c r="F37" s="20"/>
      <c r="G37" s="20"/>
      <c r="H37" s="20"/>
      <c r="I37" s="20"/>
      <c r="J37" s="23"/>
      <c r="K37"/>
      <c r="L37" s="23"/>
      <c r="M37" s="23"/>
      <c r="N37" s="26">
        <v>-13358.287000000004</v>
      </c>
      <c r="O37" s="26">
        <v>-18176.900000000005</v>
      </c>
      <c r="P37" s="26">
        <v>-18176.900000000005</v>
      </c>
      <c r="Q37" s="26">
        <v>-18176.900000000005</v>
      </c>
      <c r="R37" s="26">
        <v>-18176.900000000005</v>
      </c>
      <c r="S37" s="26">
        <v>-22995.512999999995</v>
      </c>
      <c r="T37" s="26">
        <v>-18176.900000000005</v>
      </c>
      <c r="U37" s="26">
        <v>-18176.900000000005</v>
      </c>
      <c r="V37" s="26">
        <v>-20308.855200000002</v>
      </c>
      <c r="W37" s="26">
        <v>-21255.346000000001</v>
      </c>
      <c r="X37" s="26">
        <v>-34066.775499999996</v>
      </c>
      <c r="Y37" s="26">
        <v>-36571.589499999995</v>
      </c>
      <c r="Z37" s="26">
        <f t="shared" si="4"/>
        <v>-257617.76620000001</v>
      </c>
    </row>
    <row r="38" spans="1:26" x14ac:dyDescent="0.2"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6"/>
    </row>
    <row r="39" spans="1:26" x14ac:dyDescent="0.2">
      <c r="D39" s="1" t="str">
        <f t="shared" si="0"/>
        <v>00010020</v>
      </c>
      <c r="E39" s="12" t="str">
        <f t="shared" si="1"/>
        <v>aBcD 1234</v>
      </c>
      <c r="F39" s="1" t="str">
        <f t="shared" si="2"/>
        <v>00005</v>
      </c>
      <c r="G39" s="1" t="str">
        <f t="shared" si="3"/>
        <v>Line 7</v>
      </c>
      <c r="J39" s="2" t="s">
        <v>3</v>
      </c>
      <c r="K39" t="s">
        <v>61</v>
      </c>
      <c r="L39" s="2" t="s">
        <v>1</v>
      </c>
      <c r="M39" s="49" t="s">
        <v>79</v>
      </c>
      <c r="N39" s="25">
        <v>-19658.664000000001</v>
      </c>
      <c r="O39" s="25">
        <v>-21842.959999999999</v>
      </c>
      <c r="P39" s="25">
        <v>-21842.959999999999</v>
      </c>
      <c r="Q39" s="25">
        <v>-21842.959999999999</v>
      </c>
      <c r="R39" s="25">
        <v>-21842.959999999999</v>
      </c>
      <c r="S39" s="25">
        <v>-24027.256000000001</v>
      </c>
      <c r="T39" s="25">
        <v>-21842.959999999999</v>
      </c>
      <c r="U39" s="25">
        <v>-21842.959999999999</v>
      </c>
      <c r="V39" s="25">
        <v>-26211.552</v>
      </c>
      <c r="W39" s="25">
        <v>-28395.847999999998</v>
      </c>
      <c r="X39" s="25">
        <v>-29487.995999999999</v>
      </c>
      <c r="Y39" s="25">
        <v>-30580.143999999997</v>
      </c>
      <c r="Z39" s="26">
        <f t="shared" si="4"/>
        <v>-289419.21999999991</v>
      </c>
    </row>
    <row r="40" spans="1:26" x14ac:dyDescent="0.2">
      <c r="D40" s="1" t="str">
        <f t="shared" si="0"/>
        <v>00011000</v>
      </c>
      <c r="E40" s="12" t="str">
        <f t="shared" si="1"/>
        <v>aBcD 1234</v>
      </c>
      <c r="F40" s="1" t="str">
        <f t="shared" si="2"/>
        <v>00005</v>
      </c>
      <c r="G40" s="1" t="str">
        <f t="shared" si="3"/>
        <v>Line 7</v>
      </c>
      <c r="J40" s="2" t="s">
        <v>3</v>
      </c>
      <c r="K40" t="s">
        <v>61</v>
      </c>
      <c r="L40" s="2" t="s">
        <v>12</v>
      </c>
      <c r="M40" s="49" t="s">
        <v>79</v>
      </c>
      <c r="N40" s="25">
        <v>-14330.655000000001</v>
      </c>
      <c r="O40" s="25">
        <v>-15922.95</v>
      </c>
      <c r="P40" s="25">
        <v>-15922.95</v>
      </c>
      <c r="Q40" s="25">
        <v>-15922.95</v>
      </c>
      <c r="R40" s="25">
        <v>-15922.95</v>
      </c>
      <c r="S40" s="25">
        <v>-17515.245000000003</v>
      </c>
      <c r="T40" s="25">
        <v>-15922.95</v>
      </c>
      <c r="U40" s="25">
        <v>-15922.95</v>
      </c>
      <c r="V40" s="25">
        <v>-15922.95</v>
      </c>
      <c r="W40" s="25">
        <v>-15922.95</v>
      </c>
      <c r="X40" s="25">
        <v>-19107.54</v>
      </c>
      <c r="Y40" s="25">
        <v>-19903.6875</v>
      </c>
      <c r="Z40" s="26">
        <f t="shared" si="4"/>
        <v>-198240.72750000004</v>
      </c>
    </row>
    <row r="41" spans="1:26" x14ac:dyDescent="0.2">
      <c r="D41" s="1" t="str">
        <f t="shared" si="0"/>
        <v>00030080</v>
      </c>
      <c r="E41" s="12" t="str">
        <f t="shared" si="1"/>
        <v>aBcD 1234</v>
      </c>
      <c r="F41" s="1" t="str">
        <f t="shared" si="2"/>
        <v>00005</v>
      </c>
      <c r="G41" s="1" t="str">
        <f t="shared" si="3"/>
        <v>Line 7</v>
      </c>
      <c r="J41" s="2" t="s">
        <v>3</v>
      </c>
      <c r="K41" t="s">
        <v>61</v>
      </c>
      <c r="L41" s="2" t="s">
        <v>15</v>
      </c>
      <c r="M41" s="49" t="s">
        <v>79</v>
      </c>
      <c r="N41" s="25">
        <v>7746.6229999999996</v>
      </c>
      <c r="O41" s="25">
        <v>8154.34</v>
      </c>
      <c r="P41" s="25">
        <v>8154.34</v>
      </c>
      <c r="Q41" s="25">
        <v>8154.34</v>
      </c>
      <c r="R41" s="25">
        <v>8154.34</v>
      </c>
      <c r="S41" s="25">
        <v>8562.0570000000007</v>
      </c>
      <c r="T41" s="25">
        <v>8154.34</v>
      </c>
      <c r="U41" s="25">
        <v>8154.34</v>
      </c>
      <c r="V41" s="25">
        <v>8154.34</v>
      </c>
      <c r="W41" s="25">
        <v>8154.34</v>
      </c>
      <c r="X41" s="25">
        <v>8154.34</v>
      </c>
      <c r="Y41" s="25">
        <v>8154.34</v>
      </c>
      <c r="Z41" s="26">
        <f t="shared" si="4"/>
        <v>97852.079999999987</v>
      </c>
    </row>
    <row r="42" spans="1:26" x14ac:dyDescent="0.2">
      <c r="D42" s="1" t="str">
        <f t="shared" si="0"/>
        <v>00030330</v>
      </c>
      <c r="E42" s="12" t="str">
        <f t="shared" si="1"/>
        <v>aBcD 1234</v>
      </c>
      <c r="F42" s="1" t="str">
        <f t="shared" si="2"/>
        <v>00005</v>
      </c>
      <c r="G42" s="1" t="str">
        <f t="shared" si="3"/>
        <v>Line 7</v>
      </c>
      <c r="J42" s="2" t="s">
        <v>3</v>
      </c>
      <c r="K42" t="s">
        <v>61</v>
      </c>
      <c r="L42" s="2" t="s">
        <v>16</v>
      </c>
      <c r="M42" s="49" t="s">
        <v>79</v>
      </c>
      <c r="N42" s="25">
        <v>3699.9935</v>
      </c>
      <c r="O42" s="25">
        <v>3894.73</v>
      </c>
      <c r="P42" s="25">
        <v>3894.73</v>
      </c>
      <c r="Q42" s="25">
        <v>3894.73</v>
      </c>
      <c r="R42" s="25">
        <v>3894.73</v>
      </c>
      <c r="S42" s="25">
        <v>4089.4665</v>
      </c>
      <c r="T42" s="25">
        <v>3894.73</v>
      </c>
      <c r="U42" s="25">
        <v>3894.73</v>
      </c>
      <c r="V42" s="25">
        <v>3894.73</v>
      </c>
      <c r="W42" s="25">
        <v>3894.73</v>
      </c>
      <c r="X42" s="25">
        <v>3894.73</v>
      </c>
      <c r="Y42" s="25">
        <v>3894.73</v>
      </c>
      <c r="Z42" s="26">
        <f t="shared" si="4"/>
        <v>46736.760000000009</v>
      </c>
    </row>
    <row r="43" spans="1:26" x14ac:dyDescent="0.2">
      <c r="D43" s="1" t="str">
        <f t="shared" si="0"/>
        <v>00036000</v>
      </c>
      <c r="E43" s="12" t="str">
        <f t="shared" si="1"/>
        <v>aBcD 1234</v>
      </c>
      <c r="F43" s="1" t="str">
        <f t="shared" si="2"/>
        <v>00005</v>
      </c>
      <c r="G43" s="1" t="str">
        <f t="shared" si="3"/>
        <v>Line 7</v>
      </c>
      <c r="J43" s="2" t="s">
        <v>3</v>
      </c>
      <c r="K43" t="s">
        <v>61</v>
      </c>
      <c r="L43" s="2" t="s">
        <v>24</v>
      </c>
      <c r="M43" s="49" t="s">
        <v>79</v>
      </c>
      <c r="N43" s="25">
        <v>2989.5</v>
      </c>
      <c r="O43" s="25">
        <v>2989.5</v>
      </c>
      <c r="P43" s="25">
        <v>2989.5</v>
      </c>
      <c r="Q43" s="25">
        <v>2989.5</v>
      </c>
      <c r="R43" s="25">
        <v>2989.5</v>
      </c>
      <c r="S43" s="25">
        <v>2989.5</v>
      </c>
      <c r="T43" s="25">
        <v>2989.5</v>
      </c>
      <c r="U43" s="25">
        <v>2989.5</v>
      </c>
      <c r="V43" s="25">
        <v>2989.5</v>
      </c>
      <c r="W43" s="25">
        <v>2989.5</v>
      </c>
      <c r="X43" s="25">
        <v>2989.5</v>
      </c>
      <c r="Y43" s="25">
        <v>2989.5</v>
      </c>
      <c r="Z43" s="26">
        <f t="shared" si="4"/>
        <v>35874</v>
      </c>
    </row>
    <row r="44" spans="1:26" x14ac:dyDescent="0.2">
      <c r="D44" s="1" t="str">
        <f t="shared" si="0"/>
        <v>00036090</v>
      </c>
      <c r="E44" s="12" t="str">
        <f t="shared" si="1"/>
        <v>aBcD 1234</v>
      </c>
      <c r="F44" s="1" t="str">
        <f t="shared" si="2"/>
        <v>00005</v>
      </c>
      <c r="G44" s="1" t="str">
        <f t="shared" si="3"/>
        <v>Line 7</v>
      </c>
      <c r="J44" s="2" t="s">
        <v>3</v>
      </c>
      <c r="K44" t="s">
        <v>61</v>
      </c>
      <c r="L44" s="2" t="s">
        <v>27</v>
      </c>
      <c r="M44" s="49" t="s">
        <v>79</v>
      </c>
      <c r="N44" s="25">
        <v>5996.55</v>
      </c>
      <c r="O44" s="25">
        <v>5996.55</v>
      </c>
      <c r="P44" s="25">
        <v>5996.55</v>
      </c>
      <c r="Q44" s="25">
        <v>5996.55</v>
      </c>
      <c r="R44" s="25">
        <v>5996.55</v>
      </c>
      <c r="S44" s="25">
        <v>5996.55</v>
      </c>
      <c r="T44" s="25">
        <v>5996.55</v>
      </c>
      <c r="U44" s="25">
        <v>5996.55</v>
      </c>
      <c r="V44" s="25">
        <v>5996.55</v>
      </c>
      <c r="W44" s="25">
        <v>5996.55</v>
      </c>
      <c r="X44" s="25">
        <v>5996.55</v>
      </c>
      <c r="Y44" s="25">
        <v>5996.55</v>
      </c>
      <c r="Z44" s="26">
        <f t="shared" si="4"/>
        <v>71958.60000000002</v>
      </c>
    </row>
    <row r="45" spans="1:26" x14ac:dyDescent="0.2">
      <c r="D45" s="1" t="str">
        <f t="shared" si="0"/>
        <v>00037070</v>
      </c>
      <c r="E45" s="12" t="str">
        <f t="shared" si="1"/>
        <v>aBcD 1234</v>
      </c>
      <c r="F45" s="1" t="str">
        <f t="shared" si="2"/>
        <v>00005</v>
      </c>
      <c r="G45" s="1" t="str">
        <f t="shared" si="3"/>
        <v>Line 7</v>
      </c>
      <c r="J45" s="2" t="s">
        <v>3</v>
      </c>
      <c r="K45" t="s">
        <v>61</v>
      </c>
      <c r="L45" s="2" t="s">
        <v>29</v>
      </c>
      <c r="M45" s="49" t="s">
        <v>79</v>
      </c>
      <c r="N45" s="25">
        <v>188.17</v>
      </c>
      <c r="O45" s="25">
        <v>188.17</v>
      </c>
      <c r="P45" s="25">
        <v>188.17</v>
      </c>
      <c r="Q45" s="25">
        <v>188.17</v>
      </c>
      <c r="R45" s="25">
        <v>188.17</v>
      </c>
      <c r="S45" s="25">
        <v>188.17</v>
      </c>
      <c r="T45" s="25">
        <v>188.17</v>
      </c>
      <c r="U45" s="25">
        <v>188.17</v>
      </c>
      <c r="V45" s="25">
        <v>188.17</v>
      </c>
      <c r="W45" s="25">
        <v>188.17</v>
      </c>
      <c r="X45" s="25">
        <v>188.17</v>
      </c>
      <c r="Y45" s="25">
        <v>188.17</v>
      </c>
      <c r="Z45" s="26">
        <f t="shared" si="4"/>
        <v>2258.0400000000004</v>
      </c>
    </row>
    <row r="46" spans="1:26" x14ac:dyDescent="0.2">
      <c r="D46" s="1" t="str">
        <f t="shared" si="0"/>
        <v>00038011</v>
      </c>
      <c r="E46" s="12" t="str">
        <f t="shared" si="1"/>
        <v>aBcD 1234</v>
      </c>
      <c r="F46" s="1" t="str">
        <f t="shared" si="2"/>
        <v>00005</v>
      </c>
      <c r="G46" s="1" t="str">
        <f t="shared" si="3"/>
        <v>Line 7</v>
      </c>
      <c r="J46" s="2" t="s">
        <v>3</v>
      </c>
      <c r="K46" t="s">
        <v>61</v>
      </c>
      <c r="L46" s="2" t="s">
        <v>30</v>
      </c>
      <c r="M46" s="49" t="s">
        <v>79</v>
      </c>
      <c r="N46" s="25">
        <v>12521.5</v>
      </c>
      <c r="O46" s="25">
        <v>12521.5</v>
      </c>
      <c r="P46" s="25">
        <v>12521.5</v>
      </c>
      <c r="Q46" s="25">
        <v>12521.5</v>
      </c>
      <c r="R46" s="25">
        <v>12521.5</v>
      </c>
      <c r="S46" s="25">
        <v>12521.5</v>
      </c>
      <c r="T46" s="25">
        <v>12521.5</v>
      </c>
      <c r="U46" s="25">
        <v>12521.5</v>
      </c>
      <c r="V46" s="25">
        <v>12521.5</v>
      </c>
      <c r="W46" s="25">
        <v>12521.5</v>
      </c>
      <c r="X46" s="25">
        <v>12521.5</v>
      </c>
      <c r="Y46" s="25">
        <v>12521.5</v>
      </c>
      <c r="Z46" s="26">
        <f t="shared" si="4"/>
        <v>150258</v>
      </c>
    </row>
    <row r="47" spans="1:26" x14ac:dyDescent="0.2">
      <c r="D47" s="1" t="str">
        <f t="shared" si="0"/>
        <v>00040012</v>
      </c>
      <c r="E47" s="12" t="str">
        <f t="shared" si="1"/>
        <v>aBcD 1234</v>
      </c>
      <c r="F47" s="1" t="str">
        <f t="shared" si="2"/>
        <v>00005</v>
      </c>
      <c r="G47" s="1" t="str">
        <f t="shared" si="3"/>
        <v>Line 7</v>
      </c>
      <c r="J47" s="2" t="s">
        <v>3</v>
      </c>
      <c r="K47" t="s">
        <v>61</v>
      </c>
      <c r="L47" s="2" t="s">
        <v>31</v>
      </c>
      <c r="M47" s="49" t="s">
        <v>79</v>
      </c>
      <c r="N47" s="25">
        <v>1677.98</v>
      </c>
      <c r="O47" s="25">
        <v>1677.98</v>
      </c>
      <c r="P47" s="25">
        <v>1677.98</v>
      </c>
      <c r="Q47" s="25">
        <v>1677.98</v>
      </c>
      <c r="R47" s="25">
        <v>1677.98</v>
      </c>
      <c r="S47" s="25">
        <v>1677.98</v>
      </c>
      <c r="T47" s="25">
        <v>1677.98</v>
      </c>
      <c r="U47" s="25">
        <v>1677.98</v>
      </c>
      <c r="V47" s="25">
        <v>1677.98</v>
      </c>
      <c r="W47" s="25">
        <v>1677.98</v>
      </c>
      <c r="X47" s="25">
        <v>1677.98</v>
      </c>
      <c r="Y47" s="25">
        <v>1677.98</v>
      </c>
      <c r="Z47" s="26">
        <f t="shared" si="4"/>
        <v>20135.759999999998</v>
      </c>
    </row>
    <row r="48" spans="1:26" x14ac:dyDescent="0.2"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6"/>
    </row>
    <row r="49" spans="1:26" s="4" customFormat="1" x14ac:dyDescent="0.2">
      <c r="A49" s="20"/>
      <c r="B49" s="20"/>
      <c r="C49" s="20"/>
      <c r="D49" s="20"/>
      <c r="E49" s="24"/>
      <c r="F49" s="20"/>
      <c r="G49" s="20"/>
      <c r="H49" s="20"/>
      <c r="I49" s="20"/>
      <c r="J49" s="23"/>
      <c r="K49"/>
      <c r="L49" s="23"/>
      <c r="M49" s="23"/>
      <c r="N49" s="26">
        <v>830.99749999999631</v>
      </c>
      <c r="O49" s="26">
        <v>-2343.1400000000062</v>
      </c>
      <c r="P49" s="26">
        <v>-2343.1400000000062</v>
      </c>
      <c r="Q49" s="26">
        <v>-2343.1400000000062</v>
      </c>
      <c r="R49" s="26">
        <v>-2343.1400000000062</v>
      </c>
      <c r="S49" s="26">
        <v>-5517.2775000000074</v>
      </c>
      <c r="T49" s="26">
        <v>-2343.1400000000062</v>
      </c>
      <c r="U49" s="26">
        <v>-2343.1400000000062</v>
      </c>
      <c r="V49" s="26">
        <v>-6711.732</v>
      </c>
      <c r="W49" s="26">
        <v>-8896.0280000000021</v>
      </c>
      <c r="X49" s="26">
        <v>-13172.765999999996</v>
      </c>
      <c r="Y49" s="26">
        <v>-15061.061500000003</v>
      </c>
      <c r="Z49" s="26">
        <f t="shared" si="4"/>
        <v>-62586.707500000048</v>
      </c>
    </row>
    <row r="50" spans="1:26" x14ac:dyDescent="0.2"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6"/>
    </row>
    <row r="51" spans="1:26" x14ac:dyDescent="0.2">
      <c r="D51" s="1" t="str">
        <f t="shared" si="0"/>
        <v>00011000</v>
      </c>
      <c r="E51" s="12" t="str">
        <f t="shared" si="1"/>
        <v>aBcD 1234</v>
      </c>
      <c r="F51" s="1" t="str">
        <f t="shared" si="2"/>
        <v>00011</v>
      </c>
      <c r="G51" s="1" t="str">
        <f t="shared" si="3"/>
        <v>Line 11</v>
      </c>
      <c r="J51" s="2" t="s">
        <v>8</v>
      </c>
      <c r="K51" t="s">
        <v>62</v>
      </c>
      <c r="L51" s="2" t="s">
        <v>12</v>
      </c>
      <c r="M51" s="49" t="s">
        <v>79</v>
      </c>
      <c r="N51" s="25">
        <v>-11610.503999999999</v>
      </c>
      <c r="O51" s="25">
        <v>-12900.56</v>
      </c>
      <c r="P51" s="25">
        <v>-12900.56</v>
      </c>
      <c r="Q51" s="25">
        <v>-12900.56</v>
      </c>
      <c r="R51" s="25">
        <v>-12900.56</v>
      </c>
      <c r="S51" s="25">
        <v>-14190.616</v>
      </c>
      <c r="T51" s="25">
        <v>-12900.56</v>
      </c>
      <c r="U51" s="25">
        <v>-12900.56</v>
      </c>
      <c r="V51" s="25">
        <v>-12900.56</v>
      </c>
      <c r="W51" s="25">
        <v>-12900.56</v>
      </c>
      <c r="X51" s="25">
        <v>-15480.671999999999</v>
      </c>
      <c r="Y51" s="25">
        <v>-16125.7</v>
      </c>
      <c r="Z51" s="26">
        <f t="shared" si="4"/>
        <v>-160611.97199999998</v>
      </c>
    </row>
    <row r="52" spans="1:26" x14ac:dyDescent="0.2">
      <c r="D52" s="1" t="str">
        <f t="shared" si="0"/>
        <v>00030002</v>
      </c>
      <c r="E52" s="12" t="str">
        <f t="shared" si="1"/>
        <v>aBcD 1234</v>
      </c>
      <c r="F52" s="1" t="str">
        <f t="shared" si="2"/>
        <v>00011</v>
      </c>
      <c r="G52" s="1" t="str">
        <f t="shared" si="3"/>
        <v>Line 11</v>
      </c>
      <c r="J52" s="2" t="s">
        <v>8</v>
      </c>
      <c r="K52" t="s">
        <v>62</v>
      </c>
      <c r="L52" s="2" t="s">
        <v>14</v>
      </c>
      <c r="M52" s="49" t="s">
        <v>79</v>
      </c>
      <c r="N52" s="25">
        <v>7139.4019999999991</v>
      </c>
      <c r="O52" s="25">
        <v>7515.16</v>
      </c>
      <c r="P52" s="25">
        <v>7515.16</v>
      </c>
      <c r="Q52" s="25">
        <v>7515.16</v>
      </c>
      <c r="R52" s="25">
        <v>7515.16</v>
      </c>
      <c r="S52" s="25">
        <v>7890.9180000000006</v>
      </c>
      <c r="T52" s="25">
        <v>7515.16</v>
      </c>
      <c r="U52" s="25">
        <v>7515.16</v>
      </c>
      <c r="V52" s="25">
        <v>7665.4632000000001</v>
      </c>
      <c r="W52" s="25">
        <v>7890.9180000000006</v>
      </c>
      <c r="X52" s="25">
        <v>8266.6760000000013</v>
      </c>
      <c r="Y52" s="25">
        <v>9769.7080000000005</v>
      </c>
      <c r="Z52" s="26">
        <f t="shared" si="4"/>
        <v>93714.045200000008</v>
      </c>
    </row>
    <row r="53" spans="1:26" x14ac:dyDescent="0.2">
      <c r="D53" s="1" t="str">
        <f t="shared" si="0"/>
        <v>00030080</v>
      </c>
      <c r="E53" s="12" t="str">
        <f t="shared" si="1"/>
        <v>aBcD 1234</v>
      </c>
      <c r="F53" s="1" t="str">
        <f t="shared" si="2"/>
        <v>00011</v>
      </c>
      <c r="G53" s="1" t="str">
        <f t="shared" si="3"/>
        <v>Line 11</v>
      </c>
      <c r="J53" s="2" t="s">
        <v>8</v>
      </c>
      <c r="K53" t="s">
        <v>62</v>
      </c>
      <c r="L53" s="2" t="s">
        <v>15</v>
      </c>
      <c r="M53" s="49" t="s">
        <v>79</v>
      </c>
      <c r="N53" s="25">
        <v>207.77449999999999</v>
      </c>
      <c r="O53" s="25">
        <v>218.71</v>
      </c>
      <c r="P53" s="25">
        <v>218.71</v>
      </c>
      <c r="Q53" s="25">
        <v>218.71</v>
      </c>
      <c r="R53" s="25">
        <v>218.71</v>
      </c>
      <c r="S53" s="25">
        <v>229.64550000000003</v>
      </c>
      <c r="T53" s="25">
        <v>218.71</v>
      </c>
      <c r="U53" s="25">
        <v>218.71</v>
      </c>
      <c r="V53" s="25">
        <v>218.71</v>
      </c>
      <c r="W53" s="25">
        <v>218.71</v>
      </c>
      <c r="X53" s="25">
        <v>218.71</v>
      </c>
      <c r="Y53" s="25">
        <v>218.71</v>
      </c>
      <c r="Z53" s="26">
        <f t="shared" si="4"/>
        <v>2624.5200000000004</v>
      </c>
    </row>
    <row r="54" spans="1:26" x14ac:dyDescent="0.2">
      <c r="D54" s="1" t="str">
        <f t="shared" si="0"/>
        <v>00030330</v>
      </c>
      <c r="E54" s="12" t="str">
        <f t="shared" si="1"/>
        <v>aBcD 1234</v>
      </c>
      <c r="F54" s="1" t="str">
        <f t="shared" si="2"/>
        <v>00011</v>
      </c>
      <c r="G54" s="1" t="str">
        <f t="shared" si="3"/>
        <v>Line 11</v>
      </c>
      <c r="J54" s="2" t="s">
        <v>8</v>
      </c>
      <c r="K54" t="s">
        <v>62</v>
      </c>
      <c r="L54" s="2" t="s">
        <v>16</v>
      </c>
      <c r="M54" s="49" t="s">
        <v>79</v>
      </c>
      <c r="N54" s="25">
        <v>332.19599999999997</v>
      </c>
      <c r="O54" s="25">
        <v>349.68</v>
      </c>
      <c r="P54" s="25">
        <v>349.68</v>
      </c>
      <c r="Q54" s="25">
        <v>349.68</v>
      </c>
      <c r="R54" s="25">
        <v>349.68</v>
      </c>
      <c r="S54" s="25">
        <v>367.16400000000004</v>
      </c>
      <c r="T54" s="25">
        <v>349.68</v>
      </c>
      <c r="U54" s="25">
        <v>349.68</v>
      </c>
      <c r="V54" s="25">
        <v>349.68</v>
      </c>
      <c r="W54" s="25">
        <v>349.68</v>
      </c>
      <c r="X54" s="25">
        <v>349.68</v>
      </c>
      <c r="Y54" s="25">
        <v>349.68</v>
      </c>
      <c r="Z54" s="26">
        <f t="shared" si="4"/>
        <v>4196.16</v>
      </c>
    </row>
    <row r="55" spans="1:26" x14ac:dyDescent="0.2">
      <c r="D55" s="1" t="str">
        <f t="shared" si="0"/>
        <v>00031110</v>
      </c>
      <c r="E55" s="12" t="str">
        <f t="shared" si="1"/>
        <v>aBcD 1234</v>
      </c>
      <c r="F55" s="1" t="str">
        <f t="shared" si="2"/>
        <v>00011</v>
      </c>
      <c r="G55" s="1" t="str">
        <f t="shared" si="3"/>
        <v>Line 11</v>
      </c>
      <c r="J55" s="2" t="s">
        <v>8</v>
      </c>
      <c r="K55" t="s">
        <v>62</v>
      </c>
      <c r="L55" s="2" t="s">
        <v>17</v>
      </c>
      <c r="M55" s="49" t="s">
        <v>79</v>
      </c>
      <c r="N55" s="25">
        <v>207.25199999999998</v>
      </c>
      <c r="O55" s="25">
        <v>218.16</v>
      </c>
      <c r="P55" s="25">
        <v>218.16</v>
      </c>
      <c r="Q55" s="25">
        <v>218.16</v>
      </c>
      <c r="R55" s="25">
        <v>218.16</v>
      </c>
      <c r="S55" s="25">
        <v>229.06800000000001</v>
      </c>
      <c r="T55" s="25">
        <v>218.16</v>
      </c>
      <c r="U55" s="25">
        <v>218.16</v>
      </c>
      <c r="V55" s="25">
        <v>218.16</v>
      </c>
      <c r="W55" s="25">
        <v>218.16</v>
      </c>
      <c r="X55" s="25">
        <v>218.16</v>
      </c>
      <c r="Y55" s="25">
        <v>218.16</v>
      </c>
      <c r="Z55" s="26">
        <f t="shared" si="4"/>
        <v>2617.92</v>
      </c>
    </row>
    <row r="56" spans="1:26" x14ac:dyDescent="0.2">
      <c r="D56" s="1" t="str">
        <f t="shared" si="0"/>
        <v>00031170</v>
      </c>
      <c r="E56" s="12" t="str">
        <f t="shared" si="1"/>
        <v>aBcD 1234</v>
      </c>
      <c r="F56" s="1" t="str">
        <f t="shared" si="2"/>
        <v>00011</v>
      </c>
      <c r="G56" s="1" t="str">
        <f t="shared" si="3"/>
        <v>Line 11</v>
      </c>
      <c r="J56" s="2" t="s">
        <v>8</v>
      </c>
      <c r="K56" t="s">
        <v>62</v>
      </c>
      <c r="L56" s="2" t="s">
        <v>19</v>
      </c>
      <c r="M56" s="49" t="s">
        <v>79</v>
      </c>
      <c r="N56" s="25">
        <v>23.38</v>
      </c>
      <c r="O56" s="25">
        <v>23.38</v>
      </c>
      <c r="P56" s="25">
        <v>23.38</v>
      </c>
      <c r="Q56" s="25">
        <v>23.38</v>
      </c>
      <c r="R56" s="25">
        <v>23.38</v>
      </c>
      <c r="S56" s="25">
        <v>23.38</v>
      </c>
      <c r="T56" s="25">
        <v>23.38</v>
      </c>
      <c r="U56" s="25">
        <v>23.38</v>
      </c>
      <c r="V56" s="25">
        <v>23.38</v>
      </c>
      <c r="W56" s="25">
        <v>23.38</v>
      </c>
      <c r="X56" s="25">
        <v>23.38</v>
      </c>
      <c r="Y56" s="25">
        <v>23.38</v>
      </c>
      <c r="Z56" s="26">
        <f t="shared" si="4"/>
        <v>280.56</v>
      </c>
    </row>
    <row r="57" spans="1:26" x14ac:dyDescent="0.2">
      <c r="D57" s="1" t="str">
        <f t="shared" si="0"/>
        <v>00036000</v>
      </c>
      <c r="E57" s="12" t="str">
        <f t="shared" si="1"/>
        <v>aBcD 1234</v>
      </c>
      <c r="F57" s="1" t="str">
        <f t="shared" si="2"/>
        <v>00011</v>
      </c>
      <c r="G57" s="1" t="str">
        <f t="shared" si="3"/>
        <v>Line 11</v>
      </c>
      <c r="J57" s="2" t="s">
        <v>8</v>
      </c>
      <c r="K57" t="s">
        <v>62</v>
      </c>
      <c r="L57" s="2" t="s">
        <v>24</v>
      </c>
      <c r="M57" s="49" t="s">
        <v>79</v>
      </c>
      <c r="N57" s="25">
        <v>96.22</v>
      </c>
      <c r="O57" s="25">
        <v>96.22</v>
      </c>
      <c r="P57" s="25">
        <v>96.22</v>
      </c>
      <c r="Q57" s="25">
        <v>96.22</v>
      </c>
      <c r="R57" s="25">
        <v>96.22</v>
      </c>
      <c r="S57" s="25">
        <v>96.22</v>
      </c>
      <c r="T57" s="25">
        <v>96.22</v>
      </c>
      <c r="U57" s="25">
        <v>96.22</v>
      </c>
      <c r="V57" s="25">
        <v>96.22</v>
      </c>
      <c r="W57" s="25">
        <v>96.22</v>
      </c>
      <c r="X57" s="25">
        <v>96.22</v>
      </c>
      <c r="Y57" s="25">
        <v>96.22</v>
      </c>
      <c r="Z57" s="26">
        <f t="shared" si="4"/>
        <v>1154.6400000000001</v>
      </c>
    </row>
    <row r="58" spans="1:26" x14ac:dyDescent="0.2">
      <c r="D58" s="1" t="str">
        <f t="shared" si="0"/>
        <v>00036090</v>
      </c>
      <c r="E58" s="12" t="str">
        <f t="shared" si="1"/>
        <v>aBcD 1234</v>
      </c>
      <c r="F58" s="1" t="str">
        <f t="shared" si="2"/>
        <v>00011</v>
      </c>
      <c r="G58" s="1" t="str">
        <f t="shared" si="3"/>
        <v>Line 11</v>
      </c>
      <c r="J58" s="2" t="s">
        <v>8</v>
      </c>
      <c r="K58" t="s">
        <v>62</v>
      </c>
      <c r="L58" s="2" t="s">
        <v>27</v>
      </c>
      <c r="M58" s="49" t="s">
        <v>79</v>
      </c>
      <c r="N58" s="25">
        <v>2200.0300000000002</v>
      </c>
      <c r="O58" s="25">
        <v>2200.0300000000002</v>
      </c>
      <c r="P58" s="25">
        <v>2200.0300000000002</v>
      </c>
      <c r="Q58" s="25">
        <v>2200.0300000000002</v>
      </c>
      <c r="R58" s="25">
        <v>2200.0300000000002</v>
      </c>
      <c r="S58" s="25">
        <v>2200.0300000000002</v>
      </c>
      <c r="T58" s="25">
        <v>2200.0300000000002</v>
      </c>
      <c r="U58" s="25">
        <v>2200.0300000000002</v>
      </c>
      <c r="V58" s="25">
        <v>2200.0300000000002</v>
      </c>
      <c r="W58" s="25">
        <v>2200.0300000000002</v>
      </c>
      <c r="X58" s="25">
        <v>2200.0300000000002</v>
      </c>
      <c r="Y58" s="25">
        <v>2200.0300000000002</v>
      </c>
      <c r="Z58" s="26">
        <f t="shared" si="4"/>
        <v>26400.359999999997</v>
      </c>
    </row>
    <row r="59" spans="1:26" x14ac:dyDescent="0.2"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6"/>
    </row>
    <row r="60" spans="1:26" s="4" customFormat="1" x14ac:dyDescent="0.2">
      <c r="A60" s="20"/>
      <c r="B60" s="20"/>
      <c r="C60" s="20"/>
      <c r="D60" s="20"/>
      <c r="E60" s="24"/>
      <c r="F60" s="20"/>
      <c r="G60" s="20"/>
      <c r="H60" s="20"/>
      <c r="I60" s="20"/>
      <c r="J60" s="23"/>
      <c r="K60"/>
      <c r="L60" s="23"/>
      <c r="M60" s="23"/>
      <c r="N60" s="26">
        <v>-1404.2494999999994</v>
      </c>
      <c r="O60" s="26">
        <v>-2279.2199999999989</v>
      </c>
      <c r="P60" s="26">
        <v>-2279.2199999999989</v>
      </c>
      <c r="Q60" s="26">
        <v>-2279.2199999999989</v>
      </c>
      <c r="R60" s="26">
        <v>-2279.2199999999989</v>
      </c>
      <c r="S60" s="26">
        <v>-3154.1904999999992</v>
      </c>
      <c r="T60" s="26">
        <v>-2279.2199999999989</v>
      </c>
      <c r="U60" s="26">
        <v>-2279.2199999999989</v>
      </c>
      <c r="V60" s="26">
        <v>-2128.9167999999986</v>
      </c>
      <c r="W60" s="26">
        <v>-1903.4619999999982</v>
      </c>
      <c r="X60" s="26">
        <v>-4107.8159999999971</v>
      </c>
      <c r="Y60" s="26">
        <v>-3249.8119999999994</v>
      </c>
      <c r="Z60" s="26">
        <f t="shared" si="4"/>
        <v>-29623.766799999983</v>
      </c>
    </row>
    <row r="61" spans="1:26" x14ac:dyDescent="0.2"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6"/>
    </row>
    <row r="62" spans="1:26" x14ac:dyDescent="0.2">
      <c r="D62" s="1" t="str">
        <f t="shared" si="0"/>
        <v>00011000</v>
      </c>
      <c r="E62" s="12" t="str">
        <f t="shared" si="1"/>
        <v>aBcD 1234</v>
      </c>
      <c r="F62" s="1" t="str">
        <f t="shared" si="2"/>
        <v>00513</v>
      </c>
      <c r="G62" s="1" t="str">
        <f t="shared" si="3"/>
        <v>Packing 1</v>
      </c>
      <c r="J62" s="2" t="s">
        <v>9</v>
      </c>
      <c r="K62" t="s">
        <v>63</v>
      </c>
      <c r="L62" s="2" t="s">
        <v>12</v>
      </c>
      <c r="M62" s="49" t="s">
        <v>79</v>
      </c>
      <c r="N62" s="25">
        <v>-4312.7280000000001</v>
      </c>
      <c r="O62" s="25">
        <v>-4791.92</v>
      </c>
      <c r="P62" s="25">
        <v>-4791.92</v>
      </c>
      <c r="Q62" s="25">
        <v>-4791.92</v>
      </c>
      <c r="R62" s="25">
        <v>-4791.92</v>
      </c>
      <c r="S62" s="25">
        <v>-5271.1120000000001</v>
      </c>
      <c r="T62" s="25">
        <v>-4791.92</v>
      </c>
      <c r="U62" s="25">
        <v>-4791.92</v>
      </c>
      <c r="V62" s="25">
        <v>-4791.92</v>
      </c>
      <c r="W62" s="25">
        <v>-4791.92</v>
      </c>
      <c r="X62" s="25">
        <v>-5750.3040000000001</v>
      </c>
      <c r="Y62" s="25">
        <v>-5989.9</v>
      </c>
      <c r="Z62" s="26">
        <f t="shared" si="4"/>
        <v>-59659.404000000002</v>
      </c>
    </row>
    <row r="63" spans="1:26" x14ac:dyDescent="0.2">
      <c r="D63" s="1" t="str">
        <f t="shared" si="0"/>
        <v>00036090</v>
      </c>
      <c r="E63" s="12" t="str">
        <f t="shared" si="1"/>
        <v>aBcD 1234</v>
      </c>
      <c r="F63" s="1" t="str">
        <f t="shared" si="2"/>
        <v>00513</v>
      </c>
      <c r="G63" s="1" t="str">
        <f t="shared" si="3"/>
        <v>Packing 1</v>
      </c>
      <c r="J63" s="2" t="s">
        <v>9</v>
      </c>
      <c r="K63" t="s">
        <v>63</v>
      </c>
      <c r="L63" s="2" t="s">
        <v>27</v>
      </c>
      <c r="M63" s="49" t="s">
        <v>79</v>
      </c>
      <c r="N63" s="25">
        <v>1752.24</v>
      </c>
      <c r="O63" s="25">
        <v>1752.24</v>
      </c>
      <c r="P63" s="25">
        <v>1752.24</v>
      </c>
      <c r="Q63" s="25">
        <v>1752.24</v>
      </c>
      <c r="R63" s="25">
        <v>1752.24</v>
      </c>
      <c r="S63" s="25">
        <v>1752.24</v>
      </c>
      <c r="T63" s="25">
        <v>1752.24</v>
      </c>
      <c r="U63" s="25">
        <v>1752.24</v>
      </c>
      <c r="V63" s="25">
        <v>1752.24</v>
      </c>
      <c r="W63" s="25">
        <v>1752.24</v>
      </c>
      <c r="X63" s="25">
        <v>1752.24</v>
      </c>
      <c r="Y63" s="25">
        <v>1752.24</v>
      </c>
      <c r="Z63" s="26">
        <f t="shared" si="4"/>
        <v>21026.880000000005</v>
      </c>
    </row>
    <row r="64" spans="1:26" x14ac:dyDescent="0.2"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6"/>
    </row>
    <row r="65" spans="1:26" s="4" customFormat="1" x14ac:dyDescent="0.2">
      <c r="A65" s="20"/>
      <c r="B65" s="20"/>
      <c r="C65" s="20"/>
      <c r="D65" s="20"/>
      <c r="E65" s="24"/>
      <c r="F65" s="20"/>
      <c r="G65" s="20"/>
      <c r="H65" s="20"/>
      <c r="I65" s="20"/>
      <c r="J65" s="23"/>
      <c r="K65"/>
      <c r="L65" s="23"/>
      <c r="M65" s="23"/>
      <c r="N65" s="26">
        <v>-2560.4880000000003</v>
      </c>
      <c r="O65" s="26">
        <v>-3039.6800000000003</v>
      </c>
      <c r="P65" s="26">
        <v>-3039.6800000000003</v>
      </c>
      <c r="Q65" s="26">
        <v>-3039.6800000000003</v>
      </c>
      <c r="R65" s="26">
        <v>-3039.6800000000003</v>
      </c>
      <c r="S65" s="26">
        <v>-3518.8720000000003</v>
      </c>
      <c r="T65" s="26">
        <v>-3039.6800000000003</v>
      </c>
      <c r="U65" s="26">
        <v>-3039.6800000000003</v>
      </c>
      <c r="V65" s="26">
        <v>-3039.6800000000003</v>
      </c>
      <c r="W65" s="26">
        <v>-3039.6800000000003</v>
      </c>
      <c r="X65" s="26">
        <v>-3998.0640000000003</v>
      </c>
      <c r="Y65" s="26">
        <v>-4237.66</v>
      </c>
      <c r="Z65" s="26">
        <f t="shared" si="4"/>
        <v>-38632.524000000005</v>
      </c>
    </row>
    <row r="66" spans="1:26" x14ac:dyDescent="0.2"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6"/>
    </row>
    <row r="67" spans="1:26" x14ac:dyDescent="0.2">
      <c r="D67" s="1" t="str">
        <f t="shared" si="0"/>
        <v>00031199</v>
      </c>
      <c r="E67" s="12" t="str">
        <f t="shared" si="1"/>
        <v>aBcD 1234</v>
      </c>
      <c r="F67" s="1" t="str">
        <f t="shared" si="2"/>
        <v>00514</v>
      </c>
      <c r="G67" s="1" t="str">
        <f t="shared" si="3"/>
        <v>Packing 2</v>
      </c>
      <c r="J67" s="2" t="s">
        <v>10</v>
      </c>
      <c r="K67" t="s">
        <v>64</v>
      </c>
      <c r="L67" s="2" t="s">
        <v>21</v>
      </c>
      <c r="M67" s="49" t="s">
        <v>79</v>
      </c>
      <c r="N67" s="25">
        <v>1738.33</v>
      </c>
      <c r="O67" s="25">
        <v>1738.33</v>
      </c>
      <c r="P67" s="25">
        <v>1738.33</v>
      </c>
      <c r="Q67" s="25">
        <v>1738.33</v>
      </c>
      <c r="R67" s="25">
        <v>1738.33</v>
      </c>
      <c r="S67" s="25">
        <v>1738.33</v>
      </c>
      <c r="T67" s="25">
        <v>1738.33</v>
      </c>
      <c r="U67" s="25">
        <v>1738.33</v>
      </c>
      <c r="V67" s="25">
        <v>1738.33</v>
      </c>
      <c r="W67" s="25">
        <v>1738.33</v>
      </c>
      <c r="X67" s="25">
        <v>1738.33</v>
      </c>
      <c r="Y67" s="25">
        <v>1738.33</v>
      </c>
      <c r="Z67" s="26">
        <f t="shared" si="4"/>
        <v>20859.96</v>
      </c>
    </row>
    <row r="68" spans="1:26" x14ac:dyDescent="0.2"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6"/>
    </row>
    <row r="69" spans="1:26" s="4" customFormat="1" x14ac:dyDescent="0.2">
      <c r="A69" s="20"/>
      <c r="B69" s="20"/>
      <c r="C69" s="20"/>
      <c r="D69" s="20"/>
      <c r="E69" s="24"/>
      <c r="F69" s="20"/>
      <c r="G69" s="20"/>
      <c r="H69" s="20"/>
      <c r="I69" s="20"/>
      <c r="J69" s="23"/>
      <c r="K69"/>
      <c r="L69" s="23"/>
      <c r="M69" s="23"/>
      <c r="N69" s="26">
        <v>1738.33</v>
      </c>
      <c r="O69" s="26">
        <v>1738.33</v>
      </c>
      <c r="P69" s="26">
        <v>1738.33</v>
      </c>
      <c r="Q69" s="26">
        <v>1738.33</v>
      </c>
      <c r="R69" s="26">
        <v>1738.33</v>
      </c>
      <c r="S69" s="26">
        <v>1738.33</v>
      </c>
      <c r="T69" s="26">
        <v>1738.33</v>
      </c>
      <c r="U69" s="26">
        <v>1738.33</v>
      </c>
      <c r="V69" s="26">
        <v>1738.33</v>
      </c>
      <c r="W69" s="26">
        <v>1738.33</v>
      </c>
      <c r="X69" s="26">
        <v>1738.33</v>
      </c>
      <c r="Y69" s="26">
        <v>1738.33</v>
      </c>
      <c r="Z69" s="26">
        <f t="shared" si="4"/>
        <v>20859.96</v>
      </c>
    </row>
    <row r="70" spans="1:26" x14ac:dyDescent="0.2"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6"/>
    </row>
    <row r="71" spans="1:26" x14ac:dyDescent="0.2">
      <c r="D71" s="1" t="str">
        <f t="shared" si="0"/>
        <v>00011000</v>
      </c>
      <c r="E71" s="12" t="str">
        <f t="shared" si="1"/>
        <v>aBcD 1234</v>
      </c>
      <c r="F71" s="1" t="str">
        <f t="shared" si="2"/>
        <v>00700</v>
      </c>
      <c r="G71" s="1" t="str">
        <f t="shared" si="3"/>
        <v>Print 2</v>
      </c>
      <c r="J71" s="2" t="s">
        <v>6</v>
      </c>
      <c r="K71" t="s">
        <v>65</v>
      </c>
      <c r="L71" s="2" t="s">
        <v>12</v>
      </c>
      <c r="M71" s="49" t="s">
        <v>79</v>
      </c>
      <c r="N71" s="25">
        <v>-4389.9750000000004</v>
      </c>
      <c r="O71" s="25">
        <v>-4877.75</v>
      </c>
      <c r="P71" s="25">
        <v>-4877.75</v>
      </c>
      <c r="Q71" s="25">
        <v>-4877.75</v>
      </c>
      <c r="R71" s="25">
        <v>-4877.75</v>
      </c>
      <c r="S71" s="25">
        <v>-5365.5250000000005</v>
      </c>
      <c r="T71" s="25">
        <v>-4877.75</v>
      </c>
      <c r="U71" s="25">
        <v>-4877.75</v>
      </c>
      <c r="V71" s="25">
        <v>-4877.75</v>
      </c>
      <c r="W71" s="25">
        <v>-4877.75</v>
      </c>
      <c r="X71" s="25">
        <v>-5853.3</v>
      </c>
      <c r="Y71" s="25">
        <v>-6097.1875</v>
      </c>
      <c r="Z71" s="26">
        <f t="shared" si="4"/>
        <v>-60727.987500000003</v>
      </c>
    </row>
    <row r="72" spans="1:26" x14ac:dyDescent="0.2">
      <c r="D72" s="1" t="str">
        <f t="shared" si="0"/>
        <v>00030002</v>
      </c>
      <c r="E72" s="12" t="str">
        <f t="shared" si="1"/>
        <v>aBcD 1234</v>
      </c>
      <c r="F72" s="1" t="str">
        <f t="shared" si="2"/>
        <v>00700</v>
      </c>
      <c r="G72" s="1" t="str">
        <f t="shared" si="3"/>
        <v>Print 2</v>
      </c>
      <c r="J72" s="2" t="s">
        <v>6</v>
      </c>
      <c r="K72" t="s">
        <v>65</v>
      </c>
      <c r="L72" s="2" t="s">
        <v>14</v>
      </c>
      <c r="M72" s="49" t="s">
        <v>79</v>
      </c>
      <c r="N72" s="25">
        <v>563.83449999999993</v>
      </c>
      <c r="O72" s="25">
        <v>593.51</v>
      </c>
      <c r="P72" s="25">
        <v>593.51</v>
      </c>
      <c r="Q72" s="25">
        <v>593.51</v>
      </c>
      <c r="R72" s="25">
        <v>593.51</v>
      </c>
      <c r="S72" s="25">
        <v>623.18550000000005</v>
      </c>
      <c r="T72" s="25">
        <v>593.51</v>
      </c>
      <c r="U72" s="25">
        <v>593.51</v>
      </c>
      <c r="V72" s="25">
        <v>605.38019999999995</v>
      </c>
      <c r="W72" s="25">
        <v>623.18550000000005</v>
      </c>
      <c r="X72" s="25">
        <v>652.86099999999999</v>
      </c>
      <c r="Y72" s="25">
        <v>771.56299999999999</v>
      </c>
      <c r="Z72" s="26">
        <f t="shared" si="4"/>
        <v>7401.0696999999991</v>
      </c>
    </row>
    <row r="73" spans="1:26" x14ac:dyDescent="0.2">
      <c r="D73" s="1" t="str">
        <f t="shared" si="0"/>
        <v>00030080</v>
      </c>
      <c r="E73" s="12" t="str">
        <f t="shared" si="1"/>
        <v>aBcD 1234</v>
      </c>
      <c r="F73" s="1" t="str">
        <f t="shared" si="2"/>
        <v>00700</v>
      </c>
      <c r="G73" s="1" t="str">
        <f t="shared" si="3"/>
        <v>Print 2</v>
      </c>
      <c r="J73" s="2" t="s">
        <v>6</v>
      </c>
      <c r="K73" t="s">
        <v>65</v>
      </c>
      <c r="L73" s="2" t="s">
        <v>15</v>
      </c>
      <c r="M73" s="49" t="s">
        <v>79</v>
      </c>
      <c r="N73" s="25">
        <v>6901.892499999999</v>
      </c>
      <c r="O73" s="25">
        <v>7265.15</v>
      </c>
      <c r="P73" s="25">
        <v>7265.15</v>
      </c>
      <c r="Q73" s="25">
        <v>7265.15</v>
      </c>
      <c r="R73" s="25">
        <v>7265.15</v>
      </c>
      <c r="S73" s="25">
        <v>7628.4075000000003</v>
      </c>
      <c r="T73" s="25">
        <v>7265.15</v>
      </c>
      <c r="U73" s="25">
        <v>7265.15</v>
      </c>
      <c r="V73" s="25">
        <v>7265.15</v>
      </c>
      <c r="W73" s="25">
        <v>7265.15</v>
      </c>
      <c r="X73" s="25">
        <v>7265.15</v>
      </c>
      <c r="Y73" s="25">
        <v>7265.15</v>
      </c>
      <c r="Z73" s="26">
        <f t="shared" si="4"/>
        <v>87181.799999999988</v>
      </c>
    </row>
    <row r="74" spans="1:26" x14ac:dyDescent="0.2">
      <c r="D74" s="1" t="str">
        <f t="shared" si="0"/>
        <v>00030330</v>
      </c>
      <c r="E74" s="12" t="str">
        <f t="shared" si="1"/>
        <v>aBcD 1234</v>
      </c>
      <c r="F74" s="1" t="str">
        <f t="shared" si="2"/>
        <v>00700</v>
      </c>
      <c r="G74" s="1" t="str">
        <f t="shared" si="3"/>
        <v>Print 2</v>
      </c>
      <c r="J74" s="2" t="s">
        <v>6</v>
      </c>
      <c r="K74" t="s">
        <v>65</v>
      </c>
      <c r="L74" s="2" t="s">
        <v>16</v>
      </c>
      <c r="M74" s="49" t="s">
        <v>79</v>
      </c>
      <c r="N74" s="25">
        <v>2007.6254999999999</v>
      </c>
      <c r="O74" s="25">
        <v>2113.29</v>
      </c>
      <c r="P74" s="25">
        <v>2113.29</v>
      </c>
      <c r="Q74" s="25">
        <v>2113.29</v>
      </c>
      <c r="R74" s="25">
        <v>2113.29</v>
      </c>
      <c r="S74" s="25">
        <v>2218.9545000000003</v>
      </c>
      <c r="T74" s="25">
        <v>2113.29</v>
      </c>
      <c r="U74" s="25">
        <v>2113.29</v>
      </c>
      <c r="V74" s="25">
        <v>2113.29</v>
      </c>
      <c r="W74" s="25">
        <v>2113.29</v>
      </c>
      <c r="X74" s="25">
        <v>2113.29</v>
      </c>
      <c r="Y74" s="25">
        <v>2113.29</v>
      </c>
      <c r="Z74" s="26">
        <f t="shared" si="4"/>
        <v>25359.480000000007</v>
      </c>
    </row>
    <row r="75" spans="1:26" x14ac:dyDescent="0.2">
      <c r="D75" s="1" t="str">
        <f t="shared" si="0"/>
        <v>00031110</v>
      </c>
      <c r="E75" s="12" t="str">
        <f t="shared" si="1"/>
        <v>aBcD 1234</v>
      </c>
      <c r="F75" s="1" t="str">
        <f t="shared" si="2"/>
        <v>00700</v>
      </c>
      <c r="G75" s="1" t="str">
        <f t="shared" si="3"/>
        <v>Print 2</v>
      </c>
      <c r="J75" s="2" t="s">
        <v>6</v>
      </c>
      <c r="K75" t="s">
        <v>65</v>
      </c>
      <c r="L75" s="2" t="s">
        <v>17</v>
      </c>
      <c r="M75" s="49" t="s">
        <v>79</v>
      </c>
      <c r="N75" s="25">
        <v>1198.7954999999999</v>
      </c>
      <c r="O75" s="25">
        <v>1261.8900000000001</v>
      </c>
      <c r="P75" s="25">
        <v>1261.8900000000001</v>
      </c>
      <c r="Q75" s="25">
        <v>1261.8900000000001</v>
      </c>
      <c r="R75" s="25">
        <v>1261.8900000000001</v>
      </c>
      <c r="S75" s="25">
        <v>1324.9845000000003</v>
      </c>
      <c r="T75" s="25">
        <v>1261.8900000000001</v>
      </c>
      <c r="U75" s="25">
        <v>1261.8900000000001</v>
      </c>
      <c r="V75" s="25">
        <v>1261.8900000000001</v>
      </c>
      <c r="W75" s="25">
        <v>1261.8900000000001</v>
      </c>
      <c r="X75" s="25">
        <v>1261.8900000000001</v>
      </c>
      <c r="Y75" s="25">
        <v>1261.8900000000001</v>
      </c>
      <c r="Z75" s="26">
        <f t="shared" si="4"/>
        <v>15142.679999999998</v>
      </c>
    </row>
    <row r="76" spans="1:26" x14ac:dyDescent="0.2">
      <c r="D76" s="1" t="str">
        <f t="shared" si="0"/>
        <v>00031131</v>
      </c>
      <c r="E76" s="12" t="str">
        <f t="shared" si="1"/>
        <v>aBcD 1234</v>
      </c>
      <c r="F76" s="1" t="str">
        <f t="shared" si="2"/>
        <v>00700</v>
      </c>
      <c r="G76" s="1" t="str">
        <f t="shared" si="3"/>
        <v>Print 2</v>
      </c>
      <c r="J76" s="2" t="s">
        <v>6</v>
      </c>
      <c r="K76" t="s">
        <v>65</v>
      </c>
      <c r="L76" s="2" t="s">
        <v>18</v>
      </c>
      <c r="M76" s="49" t="s">
        <v>79</v>
      </c>
      <c r="N76" s="25">
        <v>1462.5629999999999</v>
      </c>
      <c r="O76" s="25">
        <v>1539.54</v>
      </c>
      <c r="P76" s="25">
        <v>1539.54</v>
      </c>
      <c r="Q76" s="25">
        <v>1539.54</v>
      </c>
      <c r="R76" s="25">
        <v>1539.54</v>
      </c>
      <c r="S76" s="25">
        <v>1616.5170000000001</v>
      </c>
      <c r="T76" s="25">
        <v>1539.54</v>
      </c>
      <c r="U76" s="25">
        <v>1539.54</v>
      </c>
      <c r="V76" s="25">
        <v>1539.54</v>
      </c>
      <c r="W76" s="25">
        <v>1539.54</v>
      </c>
      <c r="X76" s="25">
        <v>1539.54</v>
      </c>
      <c r="Y76" s="25">
        <v>1539.54</v>
      </c>
      <c r="Z76" s="26">
        <f t="shared" si="4"/>
        <v>18474.480000000003</v>
      </c>
    </row>
    <row r="77" spans="1:26" x14ac:dyDescent="0.2">
      <c r="D77" s="1" t="str">
        <f t="shared" si="0"/>
        <v>00031170</v>
      </c>
      <c r="E77" s="12" t="str">
        <f t="shared" si="1"/>
        <v>aBcD 1234</v>
      </c>
      <c r="F77" s="1" t="str">
        <f t="shared" si="2"/>
        <v>00700</v>
      </c>
      <c r="G77" s="1" t="str">
        <f t="shared" si="3"/>
        <v>Print 2</v>
      </c>
      <c r="J77" s="2" t="s">
        <v>6</v>
      </c>
      <c r="K77" t="s">
        <v>65</v>
      </c>
      <c r="L77" s="2" t="s">
        <v>19</v>
      </c>
      <c r="M77" s="49" t="s">
        <v>79</v>
      </c>
      <c r="N77" s="25">
        <v>27.9</v>
      </c>
      <c r="O77" s="25">
        <v>27.9</v>
      </c>
      <c r="P77" s="25">
        <v>27.9</v>
      </c>
      <c r="Q77" s="25">
        <v>27.9</v>
      </c>
      <c r="R77" s="25">
        <v>27.9</v>
      </c>
      <c r="S77" s="25">
        <v>27.9</v>
      </c>
      <c r="T77" s="25">
        <v>27.9</v>
      </c>
      <c r="U77" s="25">
        <v>27.9</v>
      </c>
      <c r="V77" s="25">
        <v>27.9</v>
      </c>
      <c r="W77" s="25">
        <v>27.9</v>
      </c>
      <c r="X77" s="25">
        <v>27.9</v>
      </c>
      <c r="Y77" s="25">
        <v>27.9</v>
      </c>
      <c r="Z77" s="26">
        <f t="shared" si="4"/>
        <v>334.79999999999995</v>
      </c>
    </row>
    <row r="78" spans="1:26" x14ac:dyDescent="0.2">
      <c r="D78" s="1" t="str">
        <f t="shared" si="0"/>
        <v>00031190</v>
      </c>
      <c r="E78" s="12" t="str">
        <f t="shared" si="1"/>
        <v>aBcD 1234</v>
      </c>
      <c r="F78" s="1" t="str">
        <f t="shared" si="2"/>
        <v>00700</v>
      </c>
      <c r="G78" s="1" t="str">
        <f t="shared" si="3"/>
        <v>Print 2</v>
      </c>
      <c r="J78" s="2" t="s">
        <v>6</v>
      </c>
      <c r="K78" t="s">
        <v>65</v>
      </c>
      <c r="L78" s="2" t="s">
        <v>20</v>
      </c>
      <c r="M78" s="49" t="s">
        <v>79</v>
      </c>
      <c r="N78" s="25">
        <v>280.04000000000002</v>
      </c>
      <c r="O78" s="25">
        <v>280.04000000000002</v>
      </c>
      <c r="P78" s="25">
        <v>280.04000000000002</v>
      </c>
      <c r="Q78" s="25">
        <v>280.04000000000002</v>
      </c>
      <c r="R78" s="25">
        <v>280.04000000000002</v>
      </c>
      <c r="S78" s="25">
        <v>280.04000000000002</v>
      </c>
      <c r="T78" s="25">
        <v>280.04000000000002</v>
      </c>
      <c r="U78" s="25">
        <v>280.04000000000002</v>
      </c>
      <c r="V78" s="25">
        <v>280.04000000000002</v>
      </c>
      <c r="W78" s="25">
        <v>280.04000000000002</v>
      </c>
      <c r="X78" s="25">
        <v>280.04000000000002</v>
      </c>
      <c r="Y78" s="25">
        <v>280.04000000000002</v>
      </c>
      <c r="Z78" s="26">
        <f t="shared" si="4"/>
        <v>3360.48</v>
      </c>
    </row>
    <row r="79" spans="1:26" x14ac:dyDescent="0.2">
      <c r="D79" s="1" t="str">
        <f t="shared" si="0"/>
        <v>00031500</v>
      </c>
      <c r="E79" s="12" t="str">
        <f t="shared" si="1"/>
        <v>aBcD 1234</v>
      </c>
      <c r="F79" s="1" t="str">
        <f t="shared" si="2"/>
        <v>00700</v>
      </c>
      <c r="G79" s="1" t="str">
        <f t="shared" si="3"/>
        <v>Print 2</v>
      </c>
      <c r="J79" s="2" t="s">
        <v>6</v>
      </c>
      <c r="K79" t="s">
        <v>65</v>
      </c>
      <c r="L79" s="2" t="s">
        <v>22</v>
      </c>
      <c r="M79" s="49" t="s">
        <v>79</v>
      </c>
      <c r="N79" s="25">
        <v>2505.9</v>
      </c>
      <c r="O79" s="25">
        <v>2505.9</v>
      </c>
      <c r="P79" s="25">
        <v>2505.9</v>
      </c>
      <c r="Q79" s="25">
        <v>2505.9</v>
      </c>
      <c r="R79" s="25">
        <v>2505.9</v>
      </c>
      <c r="S79" s="25">
        <v>2505.9</v>
      </c>
      <c r="T79" s="25">
        <v>2505.9</v>
      </c>
      <c r="U79" s="25">
        <v>2505.9</v>
      </c>
      <c r="V79" s="25">
        <v>2505.9</v>
      </c>
      <c r="W79" s="25">
        <v>2505.9</v>
      </c>
      <c r="X79" s="25">
        <v>2505.9</v>
      </c>
      <c r="Y79" s="25">
        <v>2505.9</v>
      </c>
      <c r="Z79" s="26">
        <f t="shared" ref="Z79:Z90" si="5">SUM(N79:Y79)</f>
        <v>30070.800000000007</v>
      </c>
    </row>
    <row r="80" spans="1:26" x14ac:dyDescent="0.2">
      <c r="D80" s="1" t="str">
        <f t="shared" si="0"/>
        <v>00036000</v>
      </c>
      <c r="E80" s="12" t="str">
        <f t="shared" si="1"/>
        <v>aBcD 1234</v>
      </c>
      <c r="F80" s="1" t="str">
        <f t="shared" si="2"/>
        <v>00700</v>
      </c>
      <c r="G80" s="1" t="str">
        <f t="shared" si="3"/>
        <v>Print 2</v>
      </c>
      <c r="J80" s="2" t="s">
        <v>6</v>
      </c>
      <c r="K80" t="s">
        <v>65</v>
      </c>
      <c r="L80" s="2" t="s">
        <v>24</v>
      </c>
      <c r="M80" s="49" t="s">
        <v>79</v>
      </c>
      <c r="N80" s="25">
        <v>6168.41</v>
      </c>
      <c r="O80" s="25">
        <v>6168.41</v>
      </c>
      <c r="P80" s="25">
        <v>6168.41</v>
      </c>
      <c r="Q80" s="25">
        <v>6168.41</v>
      </c>
      <c r="R80" s="25">
        <v>6168.41</v>
      </c>
      <c r="S80" s="25">
        <v>6168.41</v>
      </c>
      <c r="T80" s="25">
        <v>6168.41</v>
      </c>
      <c r="U80" s="25">
        <v>6168.41</v>
      </c>
      <c r="V80" s="25">
        <v>6168.41</v>
      </c>
      <c r="W80" s="25">
        <v>6168.41</v>
      </c>
      <c r="X80" s="25">
        <v>6168.41</v>
      </c>
      <c r="Y80" s="25">
        <v>6168.41</v>
      </c>
      <c r="Z80" s="26">
        <f t="shared" si="5"/>
        <v>74020.920000000013</v>
      </c>
    </row>
    <row r="81" spans="1:26" x14ac:dyDescent="0.2">
      <c r="D81" s="1" t="str">
        <f t="shared" si="0"/>
        <v>00036020</v>
      </c>
      <c r="E81" s="12" t="str">
        <f t="shared" si="1"/>
        <v>aBcD 1234</v>
      </c>
      <c r="F81" s="1" t="str">
        <f t="shared" si="2"/>
        <v>00700</v>
      </c>
      <c r="G81" s="1" t="str">
        <f t="shared" si="3"/>
        <v>Print 2</v>
      </c>
      <c r="J81" s="2" t="s">
        <v>6</v>
      </c>
      <c r="K81" t="s">
        <v>65</v>
      </c>
      <c r="L81" s="2" t="s">
        <v>25</v>
      </c>
      <c r="M81" s="49" t="s">
        <v>79</v>
      </c>
      <c r="N81" s="25">
        <v>3764.35</v>
      </c>
      <c r="O81" s="25">
        <v>3764.35</v>
      </c>
      <c r="P81" s="25">
        <v>3764.35</v>
      </c>
      <c r="Q81" s="25">
        <v>3764.35</v>
      </c>
      <c r="R81" s="25">
        <v>3764.35</v>
      </c>
      <c r="S81" s="25">
        <v>3764.35</v>
      </c>
      <c r="T81" s="25">
        <v>3764.35</v>
      </c>
      <c r="U81" s="25">
        <v>3764.35</v>
      </c>
      <c r="V81" s="25">
        <v>3764.35</v>
      </c>
      <c r="W81" s="25">
        <v>3764.35</v>
      </c>
      <c r="X81" s="25">
        <v>3764.35</v>
      </c>
      <c r="Y81" s="25">
        <v>3764.35</v>
      </c>
      <c r="Z81" s="26">
        <f t="shared" si="5"/>
        <v>45172.19999999999</v>
      </c>
    </row>
    <row r="82" spans="1:26" x14ac:dyDescent="0.2">
      <c r="D82" s="1" t="str">
        <f t="shared" si="0"/>
        <v>00036072</v>
      </c>
      <c r="E82" s="12" t="str">
        <f t="shared" si="1"/>
        <v>aBcD 1234</v>
      </c>
      <c r="F82" s="1" t="str">
        <f t="shared" si="2"/>
        <v>00700</v>
      </c>
      <c r="G82" s="1" t="str">
        <f t="shared" si="3"/>
        <v>Print 2</v>
      </c>
      <c r="J82" s="2" t="s">
        <v>6</v>
      </c>
      <c r="K82" t="s">
        <v>65</v>
      </c>
      <c r="L82" s="2" t="s">
        <v>26</v>
      </c>
      <c r="M82" s="49" t="s">
        <v>79</v>
      </c>
      <c r="N82" s="25">
        <v>137.99</v>
      </c>
      <c r="O82" s="25">
        <v>137.99</v>
      </c>
      <c r="P82" s="25">
        <v>137.99</v>
      </c>
      <c r="Q82" s="25">
        <v>137.99</v>
      </c>
      <c r="R82" s="25">
        <v>137.99</v>
      </c>
      <c r="S82" s="25">
        <v>137.99</v>
      </c>
      <c r="T82" s="25">
        <v>137.99</v>
      </c>
      <c r="U82" s="25">
        <v>137.99</v>
      </c>
      <c r="V82" s="25">
        <v>137.99</v>
      </c>
      <c r="W82" s="25">
        <v>137.99</v>
      </c>
      <c r="X82" s="25">
        <v>137.99</v>
      </c>
      <c r="Y82" s="25">
        <v>137.99</v>
      </c>
      <c r="Z82" s="26">
        <f t="shared" si="5"/>
        <v>1655.88</v>
      </c>
    </row>
    <row r="83" spans="1:26" x14ac:dyDescent="0.2">
      <c r="D83" s="1" t="str">
        <f t="shared" si="0"/>
        <v>00036090</v>
      </c>
      <c r="E83" s="12" t="str">
        <f t="shared" si="1"/>
        <v>aBcD 1234</v>
      </c>
      <c r="F83" s="1" t="str">
        <f t="shared" si="2"/>
        <v>00700</v>
      </c>
      <c r="G83" s="1" t="str">
        <f t="shared" si="3"/>
        <v>Print 2</v>
      </c>
      <c r="J83" s="2" t="s">
        <v>6</v>
      </c>
      <c r="K83" t="s">
        <v>65</v>
      </c>
      <c r="L83" s="2" t="s">
        <v>27</v>
      </c>
      <c r="M83" s="49" t="s">
        <v>79</v>
      </c>
      <c r="N83" s="25">
        <v>2518.15</v>
      </c>
      <c r="O83" s="25">
        <v>2518.15</v>
      </c>
      <c r="P83" s="25">
        <v>2518.15</v>
      </c>
      <c r="Q83" s="25">
        <v>2518.15</v>
      </c>
      <c r="R83" s="25">
        <v>2518.15</v>
      </c>
      <c r="S83" s="25">
        <v>2518.15</v>
      </c>
      <c r="T83" s="25">
        <v>2518.15</v>
      </c>
      <c r="U83" s="25">
        <v>2518.15</v>
      </c>
      <c r="V83" s="25">
        <v>2518.15</v>
      </c>
      <c r="W83" s="25">
        <v>2518.15</v>
      </c>
      <c r="X83" s="25">
        <v>2518.15</v>
      </c>
      <c r="Y83" s="25">
        <v>2518.15</v>
      </c>
      <c r="Z83" s="26">
        <f t="shared" si="5"/>
        <v>30217.800000000007</v>
      </c>
    </row>
    <row r="84" spans="1:26" x14ac:dyDescent="0.2">
      <c r="D84" s="1" t="str">
        <f t="shared" si="0"/>
        <v>00037070</v>
      </c>
      <c r="E84" s="12" t="str">
        <f t="shared" si="1"/>
        <v>aBcD 1234</v>
      </c>
      <c r="F84" s="1" t="str">
        <f t="shared" si="2"/>
        <v>00700</v>
      </c>
      <c r="G84" s="1" t="str">
        <f t="shared" si="3"/>
        <v>Print 2</v>
      </c>
      <c r="J84" s="2" t="s">
        <v>6</v>
      </c>
      <c r="K84" t="s">
        <v>65</v>
      </c>
      <c r="L84" s="2" t="s">
        <v>29</v>
      </c>
      <c r="M84" s="49" t="s">
        <v>79</v>
      </c>
      <c r="N84" s="25">
        <v>4946.79</v>
      </c>
      <c r="O84" s="25">
        <v>4946.79</v>
      </c>
      <c r="P84" s="25">
        <v>4946.79</v>
      </c>
      <c r="Q84" s="25">
        <v>4946.79</v>
      </c>
      <c r="R84" s="25">
        <v>4946.79</v>
      </c>
      <c r="S84" s="25">
        <v>4946.79</v>
      </c>
      <c r="T84" s="25">
        <v>4946.79</v>
      </c>
      <c r="U84" s="25">
        <v>4946.79</v>
      </c>
      <c r="V84" s="25">
        <v>4946.79</v>
      </c>
      <c r="W84" s="25">
        <v>4946.79</v>
      </c>
      <c r="X84" s="25">
        <v>4946.79</v>
      </c>
      <c r="Y84" s="25">
        <v>4946.79</v>
      </c>
      <c r="Z84" s="26">
        <f t="shared" si="5"/>
        <v>59361.48</v>
      </c>
    </row>
    <row r="85" spans="1:26" x14ac:dyDescent="0.2">
      <c r="D85" s="1" t="str">
        <f t="shared" si="0"/>
        <v>00038011</v>
      </c>
      <c r="E85" s="12" t="str">
        <f t="shared" si="1"/>
        <v>aBcD 1234</v>
      </c>
      <c r="F85" s="1" t="str">
        <f t="shared" si="2"/>
        <v>00700</v>
      </c>
      <c r="G85" s="1" t="str">
        <f t="shared" si="3"/>
        <v>Print 2</v>
      </c>
      <c r="J85" s="2" t="s">
        <v>6</v>
      </c>
      <c r="K85" t="s">
        <v>65</v>
      </c>
      <c r="L85" s="2" t="s">
        <v>30</v>
      </c>
      <c r="M85" s="49" t="s">
        <v>79</v>
      </c>
      <c r="N85" s="25">
        <v>2322.41</v>
      </c>
      <c r="O85" s="25">
        <v>2322.41</v>
      </c>
      <c r="P85" s="25">
        <v>2322.41</v>
      </c>
      <c r="Q85" s="25">
        <v>2322.41</v>
      </c>
      <c r="R85" s="25">
        <v>2322.41</v>
      </c>
      <c r="S85" s="25">
        <v>2322.41</v>
      </c>
      <c r="T85" s="25">
        <v>2322.41</v>
      </c>
      <c r="U85" s="25">
        <v>2322.41</v>
      </c>
      <c r="V85" s="25">
        <v>2322.41</v>
      </c>
      <c r="W85" s="25">
        <v>2322.41</v>
      </c>
      <c r="X85" s="25">
        <v>2322.41</v>
      </c>
      <c r="Y85" s="25">
        <v>2322.41</v>
      </c>
      <c r="Z85" s="26">
        <f t="shared" si="5"/>
        <v>27868.92</v>
      </c>
    </row>
    <row r="86" spans="1:26" x14ac:dyDescent="0.2">
      <c r="D86" s="1" t="str">
        <f t="shared" si="0"/>
        <v>00040012</v>
      </c>
      <c r="E86" s="12" t="str">
        <f t="shared" si="1"/>
        <v>aBcD 1234</v>
      </c>
      <c r="F86" s="1" t="str">
        <f t="shared" si="2"/>
        <v>00700</v>
      </c>
      <c r="G86" s="1" t="str">
        <f t="shared" si="3"/>
        <v>Print 2</v>
      </c>
      <c r="J86" s="2" t="s">
        <v>6</v>
      </c>
      <c r="K86" t="s">
        <v>65</v>
      </c>
      <c r="L86" s="2" t="s">
        <v>31</v>
      </c>
      <c r="M86" s="49" t="s">
        <v>79</v>
      </c>
      <c r="N86" s="25">
        <v>-1208.3699999999999</v>
      </c>
      <c r="O86" s="25">
        <v>-1208.3699999999999</v>
      </c>
      <c r="P86" s="25">
        <v>-1208.3699999999999</v>
      </c>
      <c r="Q86" s="25">
        <v>-1208.3699999999999</v>
      </c>
      <c r="R86" s="25">
        <v>-1208.3699999999999</v>
      </c>
      <c r="S86" s="25">
        <v>-1208.3699999999999</v>
      </c>
      <c r="T86" s="25">
        <v>-1208.3699999999999</v>
      </c>
      <c r="U86" s="25">
        <v>-1208.3699999999999</v>
      </c>
      <c r="V86" s="25">
        <v>-1208.3699999999999</v>
      </c>
      <c r="W86" s="25">
        <v>-1208.3699999999999</v>
      </c>
      <c r="X86" s="25">
        <v>-1208.3699999999999</v>
      </c>
      <c r="Y86" s="25">
        <v>-1208.3699999999999</v>
      </c>
      <c r="Z86" s="26">
        <f t="shared" si="5"/>
        <v>-14500.439999999995</v>
      </c>
    </row>
    <row r="87" spans="1:26" x14ac:dyDescent="0.2"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6"/>
    </row>
    <row r="88" spans="1:26" s="4" customFormat="1" x14ac:dyDescent="0.2">
      <c r="A88" s="20"/>
      <c r="B88" s="20"/>
      <c r="C88" s="20"/>
      <c r="D88" s="20"/>
      <c r="E88" s="24"/>
      <c r="F88" s="20"/>
      <c r="G88" s="20"/>
      <c r="H88" s="20"/>
      <c r="I88" s="20"/>
      <c r="J88" s="23"/>
      <c r="K88"/>
      <c r="L88" s="23"/>
      <c r="M88" s="23"/>
      <c r="N88" s="26">
        <v>29208.306</v>
      </c>
      <c r="O88" s="26">
        <v>29359.200000000001</v>
      </c>
      <c r="P88" s="26">
        <v>29359.200000000001</v>
      </c>
      <c r="Q88" s="26">
        <v>29359.200000000001</v>
      </c>
      <c r="R88" s="26">
        <v>29359.200000000001</v>
      </c>
      <c r="S88" s="26">
        <v>29510.094000000005</v>
      </c>
      <c r="T88" s="26">
        <v>29359.200000000001</v>
      </c>
      <c r="U88" s="26">
        <v>29359.200000000001</v>
      </c>
      <c r="V88" s="26">
        <v>29371.070200000002</v>
      </c>
      <c r="W88" s="26">
        <v>29388.875500000002</v>
      </c>
      <c r="X88" s="26">
        <v>28443.001000000004</v>
      </c>
      <c r="Y88" s="26">
        <v>28317.815500000004</v>
      </c>
      <c r="Z88" s="26">
        <f t="shared" si="5"/>
        <v>350394.36220000009</v>
      </c>
    </row>
    <row r="89" spans="1:26" s="4" customFormat="1" x14ac:dyDescent="0.2">
      <c r="A89" s="20"/>
      <c r="B89" s="20"/>
      <c r="C89" s="20"/>
      <c r="D89" s="20"/>
      <c r="E89" s="24"/>
      <c r="F89" s="20"/>
      <c r="G89" s="20"/>
      <c r="H89" s="20"/>
      <c r="I89" s="20"/>
      <c r="J89" s="23"/>
      <c r="K89"/>
      <c r="L89" s="23"/>
      <c r="M89" s="23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</row>
    <row r="90" spans="1:26" s="4" customFormat="1" x14ac:dyDescent="0.2">
      <c r="A90" s="20"/>
      <c r="B90" s="20"/>
      <c r="C90" s="20"/>
      <c r="D90" s="20"/>
      <c r="E90" s="24"/>
      <c r="F90" s="20"/>
      <c r="G90" s="20"/>
      <c r="H90" s="20"/>
      <c r="I90" s="20"/>
      <c r="J90" s="23"/>
      <c r="K90"/>
      <c r="L90" s="23"/>
      <c r="M90" s="23"/>
      <c r="N90" s="26">
        <v>-23670.251000000007</v>
      </c>
      <c r="O90" s="26">
        <v>-10321.919999999973</v>
      </c>
      <c r="P90" s="26">
        <v>-10321.919999999973</v>
      </c>
      <c r="Q90" s="26">
        <v>-10321.919999999973</v>
      </c>
      <c r="R90" s="26">
        <v>-10321.919999999973</v>
      </c>
      <c r="S90" s="26">
        <v>-19517.938999999998</v>
      </c>
      <c r="T90" s="26">
        <v>-10321.919999999973</v>
      </c>
      <c r="U90" s="26">
        <v>-10321.919999999973</v>
      </c>
      <c r="V90" s="26">
        <v>-16660.293799999985</v>
      </c>
      <c r="W90" s="26">
        <v>-19547.820499999987</v>
      </c>
      <c r="X90" s="26">
        <v>-40744.600499999979</v>
      </c>
      <c r="Y90" s="26">
        <v>-44644.48750000001</v>
      </c>
      <c r="Z90" s="26">
        <f t="shared" si="5"/>
        <v>-226716.91229999979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P&amp;L Company 1</vt:lpstr>
      <vt:lpstr>Investments &amp; CF Company 1</vt:lpstr>
      <vt:lpstr>Company 2</vt:lpstr>
    </vt:vector>
  </TitlesOfParts>
  <Company>YAH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Uriel</dc:creator>
  <cp:lastModifiedBy>Uriel Ilan</cp:lastModifiedBy>
  <cp:lastPrinted>2018-04-15T05:32:23Z</cp:lastPrinted>
  <dcterms:created xsi:type="dcterms:W3CDTF">2002-10-11T10:09:24Z</dcterms:created>
  <dcterms:modified xsi:type="dcterms:W3CDTF">2018-04-17T20:35:38Z</dcterms:modified>
</cp:coreProperties>
</file>